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0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jpdc-my.sharepoint.com/personal/jballering_tjpdc_org/Documents/Bike and Ped Coordination/Bike count/"/>
    </mc:Choice>
  </mc:AlternateContent>
  <xr:revisionPtr revIDLastSave="2099" documentId="11_E60897F41BE170836B02CE998F75CCDC64E183C8" xr6:coauthVersionLast="45" xr6:coauthVersionMax="45" xr10:uidLastSave="{93E35265-2E73-49A7-B68E-FF0593AAF742}"/>
  <bookViews>
    <workbookView xWindow="240" yWindow="108" windowWidth="14808" windowHeight="8016" firstSheet="10" activeTab="10" xr2:uid="{00000000-000D-0000-FFFF-FFFF00000000}"/>
  </bookViews>
  <sheets>
    <sheet name="Riverview Park" sheetId="1" r:id="rId1"/>
    <sheet name="Emmet_Angus" sheetId="10" r:id="rId2"/>
    <sheet name="JW Pkway_Rio" sheetId="2" r:id="rId3"/>
    <sheet name="Monticello_6th" sheetId="4" r:id="rId4"/>
    <sheet name="Rio_Pen Park" sheetId="7" r:id="rId5"/>
    <sheet name="Ridge_Main" sheetId="6" r:id="rId6"/>
    <sheet name="Market_9th" sheetId="9" r:id="rId7"/>
    <sheet name="Emmet_Ivy" sheetId="8" r:id="rId8"/>
    <sheet name="5th_Old Lynchburg" sheetId="3" r:id="rId9"/>
    <sheet name="Preston_Grady_10" sheetId="12" r:id="rId10"/>
    <sheet name="grand totals" sheetId="13" r:id="rId11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12" i="13" l="1"/>
  <c r="AI11" i="13"/>
  <c r="AI10" i="13"/>
  <c r="AI9" i="13"/>
  <c r="AI8" i="13"/>
  <c r="AI7" i="13"/>
  <c r="AI6" i="13"/>
  <c r="AI5" i="13"/>
  <c r="AI4" i="13"/>
  <c r="AI3" i="13"/>
  <c r="AL12" i="13"/>
  <c r="AK12" i="13"/>
  <c r="AJ12" i="13"/>
  <c r="AH12" i="13"/>
  <c r="AF12" i="13"/>
  <c r="AL11" i="13"/>
  <c r="AK11" i="13"/>
  <c r="AJ11" i="13"/>
  <c r="AH11" i="13"/>
  <c r="AF11" i="13"/>
  <c r="AL10" i="13"/>
  <c r="AK10" i="13"/>
  <c r="AJ10" i="13"/>
  <c r="AH10" i="13"/>
  <c r="AF10" i="13"/>
  <c r="AL9" i="13"/>
  <c r="AK9" i="13"/>
  <c r="AJ9" i="13"/>
  <c r="AH9" i="13"/>
  <c r="AF9" i="13"/>
  <c r="AD12" i="13"/>
  <c r="AD11" i="13"/>
  <c r="AD10" i="13"/>
  <c r="AD9" i="13"/>
  <c r="AL8" i="13"/>
  <c r="AK8" i="13"/>
  <c r="AJ8" i="13"/>
  <c r="AH8" i="13"/>
  <c r="AF8" i="13"/>
  <c r="AD8" i="13"/>
  <c r="AL7" i="13"/>
  <c r="AK7" i="13"/>
  <c r="AJ7" i="13"/>
  <c r="AH7" i="13"/>
  <c r="AF7" i="13"/>
  <c r="AD7" i="13"/>
  <c r="AL6" i="13"/>
  <c r="AK6" i="13"/>
  <c r="AJ6" i="13"/>
  <c r="AH6" i="13"/>
  <c r="AF6" i="13"/>
  <c r="AD6" i="13"/>
  <c r="AB12" i="13"/>
  <c r="AA12" i="13"/>
  <c r="AB11" i="13"/>
  <c r="AA11" i="13"/>
  <c r="AC12" i="13"/>
  <c r="AC11" i="13"/>
  <c r="AB10" i="13"/>
  <c r="AA10" i="13"/>
  <c r="AC10" i="13"/>
  <c r="AB9" i="13"/>
  <c r="AA9" i="13"/>
  <c r="AC9" i="13"/>
  <c r="AB8" i="13"/>
  <c r="AA8" i="13"/>
  <c r="AC8" i="13"/>
  <c r="AB7" i="13"/>
  <c r="AA7" i="13"/>
  <c r="AC7" i="13"/>
  <c r="AB6" i="13"/>
  <c r="AA6" i="13"/>
  <c r="AC6" i="13"/>
  <c r="AB5" i="13"/>
  <c r="AA5" i="13"/>
  <c r="AB4" i="13"/>
  <c r="AA4" i="13"/>
  <c r="AA3" i="13"/>
  <c r="AB3" i="13"/>
  <c r="AK3" i="12"/>
  <c r="AJ3" i="12"/>
  <c r="AL3" i="12"/>
  <c r="AK19" i="12"/>
  <c r="AJ19" i="12"/>
  <c r="AK18" i="12"/>
  <c r="AJ18" i="12"/>
  <c r="AK17" i="12"/>
  <c r="AJ17" i="12"/>
  <c r="AK16" i="12"/>
  <c r="AJ16" i="12"/>
  <c r="AK15" i="12"/>
  <c r="AJ15" i="12"/>
  <c r="AK14" i="12"/>
  <c r="AJ14" i="12"/>
  <c r="AK13" i="12"/>
  <c r="AJ13" i="12"/>
  <c r="AK12" i="12"/>
  <c r="AJ12" i="12"/>
  <c r="AK10" i="12"/>
  <c r="AJ10" i="12"/>
  <c r="AK9" i="12"/>
  <c r="AJ9" i="12"/>
  <c r="AK8" i="12"/>
  <c r="AJ8" i="12"/>
  <c r="AK7" i="12"/>
  <c r="AJ7" i="12"/>
  <c r="AK6" i="12"/>
  <c r="AJ6" i="12"/>
  <c r="AK5" i="12"/>
  <c r="AJ5" i="12"/>
  <c r="AK4" i="12"/>
  <c r="AJ4" i="12"/>
  <c r="AM3" i="12"/>
  <c r="AK3" i="3"/>
  <c r="AJ3" i="3"/>
  <c r="AM3" i="3"/>
  <c r="AL3" i="3"/>
  <c r="AJ5" i="8"/>
  <c r="AK19" i="3"/>
  <c r="AJ19" i="3"/>
  <c r="AK18" i="3"/>
  <c r="AJ18" i="3"/>
  <c r="AK17" i="3"/>
  <c r="AJ17" i="3"/>
  <c r="AK16" i="3"/>
  <c r="AJ16" i="3"/>
  <c r="AK15" i="3"/>
  <c r="AJ15" i="3"/>
  <c r="AK14" i="3"/>
  <c r="AJ14" i="3"/>
  <c r="AK13" i="3"/>
  <c r="AJ13" i="3"/>
  <c r="AK12" i="3"/>
  <c r="AJ12" i="3"/>
  <c r="AK10" i="3"/>
  <c r="AJ10" i="3"/>
  <c r="AK9" i="3"/>
  <c r="AJ9" i="3"/>
  <c r="AK8" i="3"/>
  <c r="AJ8" i="3"/>
  <c r="AK7" i="3"/>
  <c r="AJ7" i="3"/>
  <c r="AK6" i="3"/>
  <c r="AJ6" i="3"/>
  <c r="AK5" i="3"/>
  <c r="AJ5" i="3"/>
  <c r="AK4" i="3"/>
  <c r="AJ4" i="3"/>
  <c r="AK3" i="8"/>
  <c r="AJ3" i="8"/>
  <c r="AM3" i="8"/>
  <c r="AL3" i="8"/>
  <c r="AK19" i="8"/>
  <c r="AJ19" i="8"/>
  <c r="AK18" i="8"/>
  <c r="AJ18" i="8"/>
  <c r="AK17" i="8"/>
  <c r="AJ17" i="8"/>
  <c r="AK16" i="8"/>
  <c r="AJ16" i="8"/>
  <c r="AK15" i="8"/>
  <c r="AJ15" i="8"/>
  <c r="AK14" i="8"/>
  <c r="AJ14" i="8"/>
  <c r="AK13" i="8"/>
  <c r="AJ13" i="8"/>
  <c r="AK12" i="8"/>
  <c r="AJ12" i="8"/>
  <c r="AK10" i="8"/>
  <c r="AJ10" i="8"/>
  <c r="AK9" i="8"/>
  <c r="AJ9" i="8"/>
  <c r="AK8" i="8"/>
  <c r="AJ8" i="8"/>
  <c r="AK7" i="8"/>
  <c r="AJ7" i="8"/>
  <c r="AK6" i="8"/>
  <c r="AJ6" i="8"/>
  <c r="AK5" i="8"/>
  <c r="AK4" i="8"/>
  <c r="AJ4" i="8"/>
  <c r="AM3" i="9"/>
  <c r="AJ3" i="9"/>
  <c r="AJ5" i="9"/>
  <c r="AW3" i="6"/>
  <c r="AU3" i="6"/>
  <c r="AM3" i="7"/>
  <c r="AM3" i="4"/>
  <c r="AS3" i="2"/>
  <c r="AQ3" i="2"/>
  <c r="AU3" i="10"/>
  <c r="AP3" i="1"/>
  <c r="AN3" i="1"/>
  <c r="AM3" i="1"/>
  <c r="AL3" i="1"/>
  <c r="AZ21" i="10"/>
  <c r="AZ20" i="10"/>
  <c r="AZ19" i="10"/>
  <c r="AZ18" i="10"/>
  <c r="AZ17" i="10"/>
  <c r="AZ16" i="10"/>
  <c r="AZ15" i="10"/>
  <c r="AZ14" i="10"/>
  <c r="AZ13" i="10"/>
  <c r="AZ12" i="10"/>
  <c r="AZ11" i="10"/>
  <c r="AZ10" i="10"/>
  <c r="AZ9" i="10"/>
  <c r="AZ8" i="10"/>
  <c r="AZ7" i="10"/>
  <c r="AZ6" i="10"/>
  <c r="AZ5" i="10"/>
  <c r="AZ4" i="10"/>
  <c r="AZ3" i="10"/>
  <c r="AY21" i="10"/>
  <c r="AY20" i="10"/>
  <c r="AY19" i="10"/>
  <c r="AY18" i="10"/>
  <c r="AY17" i="10"/>
  <c r="AY16" i="10"/>
  <c r="AY15" i="10"/>
  <c r="AY14" i="10"/>
  <c r="AY13" i="10"/>
  <c r="AY12" i="10"/>
  <c r="AY11" i="10"/>
  <c r="AY10" i="10"/>
  <c r="AY9" i="10"/>
  <c r="AY8" i="10"/>
  <c r="AY7" i="10"/>
  <c r="AY6" i="10"/>
  <c r="AY5" i="10"/>
  <c r="AY4" i="10"/>
  <c r="AY3" i="10"/>
  <c r="AX21" i="10"/>
  <c r="AX20" i="10"/>
  <c r="AX19" i="10"/>
  <c r="AX18" i="10"/>
  <c r="AX17" i="10"/>
  <c r="AX16" i="10"/>
  <c r="AX15" i="10"/>
  <c r="AX14" i="10"/>
  <c r="AX13" i="10"/>
  <c r="AX12" i="10"/>
  <c r="AX11" i="10"/>
  <c r="AX10" i="10"/>
  <c r="AX9" i="10"/>
  <c r="AX8" i="10"/>
  <c r="AX7" i="10"/>
  <c r="AX6" i="10"/>
  <c r="AX5" i="10"/>
  <c r="AX4" i="10"/>
  <c r="AX3" i="10"/>
  <c r="AW21" i="10"/>
  <c r="AW20" i="10"/>
  <c r="AW19" i="10"/>
  <c r="AW18" i="10"/>
  <c r="AW17" i="10"/>
  <c r="AW16" i="10"/>
  <c r="AW15" i="10"/>
  <c r="AW14" i="10"/>
  <c r="AW13" i="10"/>
  <c r="AW12" i="10"/>
  <c r="AW11" i="10"/>
  <c r="AW10" i="10"/>
  <c r="AW9" i="10"/>
  <c r="AW8" i="10"/>
  <c r="AW7" i="10"/>
  <c r="AW6" i="10"/>
  <c r="AW5" i="10"/>
  <c r="AW4" i="10"/>
  <c r="AW3" i="10"/>
  <c r="AV21" i="10"/>
  <c r="AV20" i="10"/>
  <c r="AV19" i="10"/>
  <c r="AV18" i="10"/>
  <c r="AV17" i="10"/>
  <c r="AV16" i="10"/>
  <c r="AV15" i="10"/>
  <c r="AV14" i="10"/>
  <c r="AV13" i="10"/>
  <c r="AV12" i="10"/>
  <c r="AV11" i="10"/>
  <c r="AV10" i="10"/>
  <c r="AV9" i="10"/>
  <c r="AV8" i="10"/>
  <c r="AV7" i="10"/>
  <c r="AV6" i="10"/>
  <c r="AV5" i="10"/>
  <c r="AV4" i="10"/>
  <c r="AV3" i="10"/>
  <c r="AU21" i="10"/>
  <c r="AU20" i="10"/>
  <c r="AU19" i="10"/>
  <c r="AU18" i="10"/>
  <c r="AU17" i="10"/>
  <c r="AU16" i="10"/>
  <c r="AU15" i="10"/>
  <c r="AU14" i="10"/>
  <c r="AU13" i="10"/>
  <c r="AU12" i="10"/>
  <c r="AU11" i="10"/>
  <c r="AU10" i="10"/>
  <c r="AU9" i="10"/>
  <c r="AU8" i="10"/>
  <c r="AU7" i="10"/>
  <c r="AU6" i="10"/>
  <c r="AU5" i="10"/>
  <c r="AU4" i="10"/>
  <c r="AI3" i="1"/>
  <c r="AJ3" i="1"/>
  <c r="AK3" i="1"/>
  <c r="AT6" i="10"/>
  <c r="AS6" i="10"/>
  <c r="AR6" i="10"/>
  <c r="AP21" i="2"/>
  <c r="AP20" i="2"/>
  <c r="AP19" i="2"/>
  <c r="AP18" i="2"/>
  <c r="AP17" i="2"/>
  <c r="AP16" i="2"/>
  <c r="AP15" i="2"/>
  <c r="AP14" i="2"/>
  <c r="AP13" i="2"/>
  <c r="AP12" i="2"/>
  <c r="AP11" i="2"/>
  <c r="AP10" i="2"/>
  <c r="AP9" i="2"/>
  <c r="AP8" i="2"/>
  <c r="AP7" i="2"/>
  <c r="AP6" i="2"/>
  <c r="AP5" i="2"/>
  <c r="AP4" i="2"/>
  <c r="AP3" i="2"/>
  <c r="AO19" i="2"/>
  <c r="AO18" i="2"/>
  <c r="AO17" i="2"/>
  <c r="AO16" i="2"/>
  <c r="AO15" i="2"/>
  <c r="AO14" i="2"/>
  <c r="AO13" i="2"/>
  <c r="AO12" i="2"/>
  <c r="AO10" i="2"/>
  <c r="AO9" i="2"/>
  <c r="AO8" i="2"/>
  <c r="AO7" i="2"/>
  <c r="AO6" i="2"/>
  <c r="AO5" i="2"/>
  <c r="AO4" i="2"/>
  <c r="AO3" i="2"/>
  <c r="AN19" i="2"/>
  <c r="AN18" i="2"/>
  <c r="AN17" i="2"/>
  <c r="AN16" i="2"/>
  <c r="AN15" i="2"/>
  <c r="AN14" i="2"/>
  <c r="AN13" i="2"/>
  <c r="AN12" i="2"/>
  <c r="AN10" i="2"/>
  <c r="AN9" i="2"/>
  <c r="AN8" i="2"/>
  <c r="AN7" i="2"/>
  <c r="AN6" i="2"/>
  <c r="AN5" i="2"/>
  <c r="AN4" i="2"/>
  <c r="AN3" i="2"/>
  <c r="AL3" i="4"/>
  <c r="AK21" i="4"/>
  <c r="AK20" i="4"/>
  <c r="AK19" i="4"/>
  <c r="AK18" i="4"/>
  <c r="AK17" i="4"/>
  <c r="AK16" i="4"/>
  <c r="AK15" i="4"/>
  <c r="AK14" i="4"/>
  <c r="AK13" i="4"/>
  <c r="AK12" i="4"/>
  <c r="AK11" i="4"/>
  <c r="AK10" i="4"/>
  <c r="AK9" i="4"/>
  <c r="AK8" i="4"/>
  <c r="AK7" i="4"/>
  <c r="AK6" i="4"/>
  <c r="AK5" i="4"/>
  <c r="AK4" i="4"/>
  <c r="AK3" i="4"/>
  <c r="AJ21" i="4"/>
  <c r="AJ20" i="4"/>
  <c r="AJ19" i="4"/>
  <c r="AJ18" i="4"/>
  <c r="AJ17" i="4"/>
  <c r="AJ16" i="4"/>
  <c r="AJ15" i="4"/>
  <c r="AJ14" i="4"/>
  <c r="AJ13" i="4"/>
  <c r="AJ12" i="4"/>
  <c r="AJ11" i="4"/>
  <c r="AJ10" i="4"/>
  <c r="AJ9" i="4"/>
  <c r="AJ8" i="4"/>
  <c r="AJ7" i="4"/>
  <c r="AJ6" i="4"/>
  <c r="AJ5" i="4"/>
  <c r="AJ4" i="4"/>
  <c r="AJ3" i="4"/>
  <c r="AK21" i="9"/>
  <c r="AK20" i="9"/>
  <c r="AK19" i="9"/>
  <c r="AK18" i="9"/>
  <c r="AK17" i="9"/>
  <c r="AK16" i="9"/>
  <c r="AK15" i="9"/>
  <c r="AK14" i="9"/>
  <c r="AK13" i="9"/>
  <c r="AK12" i="9"/>
  <c r="AK11" i="9"/>
  <c r="AK10" i="9"/>
  <c r="AK9" i="9"/>
  <c r="AK8" i="9"/>
  <c r="AK7" i="9"/>
  <c r="AK6" i="9"/>
  <c r="AK5" i="9"/>
  <c r="AK4" i="9"/>
  <c r="AK3" i="9"/>
  <c r="AJ21" i="9"/>
  <c r="AJ20" i="9"/>
  <c r="AJ19" i="9"/>
  <c r="AJ18" i="9"/>
  <c r="AJ17" i="9"/>
  <c r="AJ16" i="9"/>
  <c r="AJ15" i="9"/>
  <c r="AJ14" i="9"/>
  <c r="AJ13" i="9"/>
  <c r="AJ12" i="9"/>
  <c r="AJ11" i="9"/>
  <c r="AJ10" i="9"/>
  <c r="AJ9" i="9"/>
  <c r="AJ8" i="9"/>
  <c r="AJ7" i="9"/>
  <c r="AJ6" i="9"/>
  <c r="AJ4" i="9"/>
  <c r="AJ6" i="7"/>
  <c r="AT21" i="6"/>
  <c r="AT20" i="6"/>
  <c r="AT19" i="6"/>
  <c r="AT18" i="6"/>
  <c r="AT17" i="6"/>
  <c r="AT16" i="6"/>
  <c r="AT15" i="6"/>
  <c r="AT14" i="6"/>
  <c r="AT13" i="6"/>
  <c r="AT12" i="6"/>
  <c r="AT11" i="6"/>
  <c r="AT10" i="6"/>
  <c r="AT9" i="6"/>
  <c r="AT8" i="6"/>
  <c r="AT7" i="6"/>
  <c r="AT6" i="6"/>
  <c r="AT5" i="6"/>
  <c r="AT4" i="6"/>
  <c r="AT3" i="6"/>
  <c r="AS21" i="6"/>
  <c r="AS20" i="6"/>
  <c r="AS19" i="6"/>
  <c r="AS18" i="6"/>
  <c r="AS17" i="6"/>
  <c r="AS16" i="6"/>
  <c r="AS15" i="6"/>
  <c r="AS14" i="6"/>
  <c r="AS13" i="6"/>
  <c r="AS12" i="6"/>
  <c r="AS11" i="6"/>
  <c r="AS10" i="6"/>
  <c r="AS9" i="6"/>
  <c r="AS8" i="6"/>
  <c r="AS7" i="6"/>
  <c r="AS6" i="6"/>
  <c r="AS5" i="6"/>
  <c r="AS4" i="6"/>
  <c r="AS3" i="6"/>
  <c r="AR21" i="6"/>
  <c r="AR20" i="6"/>
  <c r="AR19" i="6"/>
  <c r="AR18" i="6"/>
  <c r="AR17" i="6"/>
  <c r="AR16" i="6"/>
  <c r="AR15" i="6"/>
  <c r="AR14" i="6"/>
  <c r="AR13" i="6"/>
  <c r="AR12" i="6"/>
  <c r="AR11" i="6"/>
  <c r="AR10" i="6"/>
  <c r="AR9" i="6"/>
  <c r="AR8" i="6"/>
  <c r="AR7" i="6"/>
  <c r="AR6" i="6"/>
  <c r="AR5" i="6"/>
  <c r="AR4" i="6"/>
  <c r="AR3" i="6"/>
  <c r="AK21" i="7"/>
  <c r="AK20" i="7"/>
  <c r="AK19" i="7"/>
  <c r="AK18" i="7"/>
  <c r="AK17" i="7"/>
  <c r="AK16" i="7"/>
  <c r="AK15" i="7"/>
  <c r="AK14" i="7"/>
  <c r="AK13" i="7"/>
  <c r="AK12" i="7"/>
  <c r="AK11" i="7"/>
  <c r="AK10" i="7"/>
  <c r="AK9" i="7"/>
  <c r="AK8" i="7"/>
  <c r="AK7" i="7"/>
  <c r="AK6" i="7"/>
  <c r="AK5" i="7"/>
  <c r="AK4" i="7"/>
  <c r="AK3" i="7"/>
  <c r="AJ21" i="7"/>
  <c r="AJ20" i="7"/>
  <c r="AJ19" i="7"/>
  <c r="AJ18" i="7"/>
  <c r="AJ17" i="7"/>
  <c r="AJ16" i="7"/>
  <c r="AJ15" i="7"/>
  <c r="AJ14" i="7"/>
  <c r="AJ13" i="7"/>
  <c r="AJ12" i="7"/>
  <c r="AJ11" i="7"/>
  <c r="AJ10" i="7"/>
  <c r="AJ9" i="7"/>
  <c r="AJ8" i="7"/>
  <c r="AJ7" i="7"/>
  <c r="AJ5" i="7"/>
  <c r="AJ4" i="7"/>
  <c r="AJ3" i="7"/>
  <c r="AL3" i="7"/>
  <c r="AS21" i="10"/>
  <c r="AS20" i="10"/>
  <c r="AS19" i="10"/>
  <c r="AS18" i="10"/>
  <c r="AS17" i="10"/>
  <c r="AS16" i="10"/>
  <c r="AS15" i="10"/>
  <c r="AS14" i="10"/>
  <c r="AS13" i="10"/>
  <c r="AS12" i="10"/>
  <c r="AS11" i="10"/>
  <c r="AS10" i="10"/>
  <c r="AS9" i="10"/>
  <c r="AS8" i="10"/>
  <c r="AS7" i="10"/>
  <c r="AR21" i="10"/>
  <c r="AR20" i="10"/>
  <c r="AR19" i="10"/>
  <c r="AR18" i="10"/>
  <c r="AR17" i="10"/>
  <c r="AR16" i="10"/>
  <c r="AR15" i="10"/>
  <c r="AR14" i="10"/>
  <c r="AR13" i="10"/>
  <c r="AR12" i="10"/>
  <c r="AR11" i="10"/>
  <c r="AR10" i="10"/>
  <c r="AR9" i="10"/>
  <c r="AR8" i="10"/>
  <c r="AR7" i="10"/>
  <c r="AR5" i="10"/>
  <c r="AT11" i="10"/>
  <c r="AT21" i="10"/>
  <c r="AT20" i="10"/>
  <c r="AT19" i="10"/>
  <c r="AT18" i="10"/>
  <c r="AT17" i="10"/>
  <c r="AT16" i="10"/>
  <c r="AT15" i="10"/>
  <c r="AT14" i="10"/>
  <c r="AT13" i="10"/>
  <c r="AT12" i="10"/>
  <c r="AT10" i="10"/>
  <c r="AT9" i="10"/>
  <c r="AT8" i="10"/>
  <c r="AT7" i="10"/>
  <c r="AT5" i="10"/>
  <c r="AT4" i="10"/>
  <c r="AT3" i="10"/>
  <c r="AI21" i="1"/>
  <c r="AK21" i="1"/>
  <c r="AJ21" i="1"/>
  <c r="AJ20" i="1"/>
  <c r="AI20" i="1"/>
  <c r="AJ11" i="1"/>
  <c r="AI11" i="1"/>
  <c r="AK11" i="1"/>
  <c r="AI19" i="1"/>
  <c r="AI18" i="1"/>
  <c r="AI17" i="1"/>
  <c r="AI16" i="1"/>
  <c r="AI15" i="1"/>
  <c r="AI14" i="1"/>
  <c r="AI13" i="1"/>
  <c r="AI12" i="1"/>
  <c r="AJ19" i="1"/>
  <c r="AJ18" i="1"/>
  <c r="AJ17" i="1"/>
  <c r="AJ16" i="1"/>
  <c r="AJ15" i="1"/>
  <c r="AJ14" i="1"/>
  <c r="AJ13" i="1"/>
  <c r="AJ12" i="1"/>
  <c r="AJ10" i="1"/>
  <c r="AJ9" i="1"/>
  <c r="AJ8" i="1"/>
  <c r="AJ7" i="1"/>
  <c r="AJ6" i="1"/>
  <c r="AJ5" i="1"/>
  <c r="AJ4" i="1"/>
  <c r="AI10" i="1"/>
  <c r="AI9" i="1"/>
  <c r="AI8" i="1"/>
  <c r="AI7" i="1"/>
  <c r="AI6" i="1"/>
  <c r="AI5" i="1"/>
  <c r="AI4" i="1"/>
  <c r="AC3" i="13"/>
  <c r="AH20" i="10"/>
  <c r="AG20" i="10"/>
  <c r="AF20" i="10"/>
  <c r="AE20" i="10"/>
  <c r="AD20" i="10"/>
  <c r="AC20" i="10"/>
  <c r="AB20" i="10"/>
  <c r="T4" i="13" s="1"/>
  <c r="AA20" i="10"/>
  <c r="R4" i="13" s="1"/>
  <c r="AH11" i="10"/>
  <c r="AH21" i="10" s="1"/>
  <c r="AG11" i="10"/>
  <c r="AG21" i="10" s="1"/>
  <c r="AF11" i="10"/>
  <c r="AF21" i="10" s="1"/>
  <c r="AE11" i="10"/>
  <c r="AE21" i="10" s="1"/>
  <c r="AD11" i="10"/>
  <c r="AD21" i="10" s="1"/>
  <c r="AC11" i="10"/>
  <c r="AC21" i="10" s="1"/>
  <c r="AB11" i="10"/>
  <c r="AA11" i="10"/>
  <c r="AI21" i="12"/>
  <c r="AH20" i="12"/>
  <c r="AG20" i="12"/>
  <c r="AF20" i="12"/>
  <c r="AE20" i="12"/>
  <c r="AD20" i="12"/>
  <c r="AC20" i="12"/>
  <c r="AB20" i="12"/>
  <c r="AA20" i="12"/>
  <c r="Z20" i="12"/>
  <c r="Y20" i="12"/>
  <c r="X20" i="12"/>
  <c r="W20" i="12"/>
  <c r="V20" i="12"/>
  <c r="U20" i="12"/>
  <c r="T20" i="12"/>
  <c r="S20" i="12"/>
  <c r="R20" i="12"/>
  <c r="Q20" i="12"/>
  <c r="P20" i="12"/>
  <c r="O20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AR19" i="12"/>
  <c r="AQ19" i="12"/>
  <c r="AP19" i="12"/>
  <c r="AO19" i="12"/>
  <c r="AN19" i="12"/>
  <c r="AM19" i="12"/>
  <c r="AL19" i="12"/>
  <c r="AR18" i="12"/>
  <c r="AQ18" i="12"/>
  <c r="AP18" i="12"/>
  <c r="AO18" i="12"/>
  <c r="AN18" i="12"/>
  <c r="AM18" i="12"/>
  <c r="AL18" i="12"/>
  <c r="AR17" i="12"/>
  <c r="AQ17" i="12"/>
  <c r="AP17" i="12"/>
  <c r="AO17" i="12"/>
  <c r="AN17" i="12"/>
  <c r="AM17" i="12"/>
  <c r="AL17" i="12"/>
  <c r="AR16" i="12"/>
  <c r="AQ16" i="12"/>
  <c r="AP16" i="12"/>
  <c r="AO16" i="12"/>
  <c r="AN16" i="12"/>
  <c r="AM16" i="12"/>
  <c r="AL16" i="12"/>
  <c r="AR15" i="12"/>
  <c r="AQ15" i="12"/>
  <c r="AP15" i="12"/>
  <c r="AO15" i="12"/>
  <c r="AN15" i="12"/>
  <c r="AM15" i="12"/>
  <c r="AL15" i="12"/>
  <c r="AR14" i="12"/>
  <c r="AQ14" i="12"/>
  <c r="AP14" i="12"/>
  <c r="AO14" i="12"/>
  <c r="AN14" i="12"/>
  <c r="AM14" i="12"/>
  <c r="AL14" i="12"/>
  <c r="AR13" i="12"/>
  <c r="AQ13" i="12"/>
  <c r="AP13" i="12"/>
  <c r="AO13" i="12"/>
  <c r="AN13" i="12"/>
  <c r="AM13" i="12"/>
  <c r="AL13" i="12"/>
  <c r="AR12" i="12"/>
  <c r="AQ12" i="12"/>
  <c r="AP12" i="12"/>
  <c r="AO12" i="12"/>
  <c r="AN12" i="12"/>
  <c r="AM12" i="12"/>
  <c r="AL12" i="12"/>
  <c r="AH11" i="12"/>
  <c r="AG11" i="12"/>
  <c r="AF11" i="12"/>
  <c r="AE11" i="12"/>
  <c r="AD11" i="12"/>
  <c r="AC11" i="12"/>
  <c r="AB11" i="12"/>
  <c r="AA11" i="12"/>
  <c r="Z11" i="12"/>
  <c r="Z21" i="12" s="1"/>
  <c r="Y11" i="12"/>
  <c r="Y21" i="12" s="1"/>
  <c r="X11" i="12"/>
  <c r="X21" i="12" s="1"/>
  <c r="W11" i="12"/>
  <c r="W21" i="12" s="1"/>
  <c r="V11" i="12"/>
  <c r="V21" i="12" s="1"/>
  <c r="U11" i="12"/>
  <c r="U21" i="12" s="1"/>
  <c r="T11" i="12"/>
  <c r="T21" i="12" s="1"/>
  <c r="S11" i="12"/>
  <c r="S21" i="12" s="1"/>
  <c r="R11" i="12"/>
  <c r="R21" i="12" s="1"/>
  <c r="Q11" i="12"/>
  <c r="Q21" i="12" s="1"/>
  <c r="P11" i="12"/>
  <c r="P21" i="12" s="1"/>
  <c r="O11" i="12"/>
  <c r="O21" i="12" s="1"/>
  <c r="N11" i="12"/>
  <c r="N21" i="12" s="1"/>
  <c r="M11" i="12"/>
  <c r="M21" i="12" s="1"/>
  <c r="L11" i="12"/>
  <c r="L21" i="12" s="1"/>
  <c r="K11" i="12"/>
  <c r="K21" i="12" s="1"/>
  <c r="J11" i="12"/>
  <c r="J21" i="12" s="1"/>
  <c r="I11" i="12"/>
  <c r="I21" i="12" s="1"/>
  <c r="H11" i="12"/>
  <c r="H21" i="12" s="1"/>
  <c r="G11" i="12"/>
  <c r="G21" i="12" s="1"/>
  <c r="F11" i="12"/>
  <c r="F21" i="12" s="1"/>
  <c r="E11" i="12"/>
  <c r="E21" i="12" s="1"/>
  <c r="D11" i="12"/>
  <c r="D21" i="12" s="1"/>
  <c r="C11" i="12"/>
  <c r="C21" i="12" s="1"/>
  <c r="AR10" i="12"/>
  <c r="AQ10" i="12"/>
  <c r="AP10" i="12"/>
  <c r="AO10" i="12"/>
  <c r="AN10" i="12"/>
  <c r="AM10" i="12"/>
  <c r="AL10" i="12"/>
  <c r="AR9" i="12"/>
  <c r="AQ9" i="12"/>
  <c r="AP9" i="12"/>
  <c r="AO9" i="12"/>
  <c r="AN9" i="12"/>
  <c r="AM9" i="12"/>
  <c r="AL9" i="12"/>
  <c r="AR8" i="12"/>
  <c r="AQ8" i="12"/>
  <c r="AP8" i="12"/>
  <c r="AO8" i="12"/>
  <c r="AN8" i="12"/>
  <c r="AM8" i="12"/>
  <c r="AL8" i="12"/>
  <c r="AR7" i="12"/>
  <c r="AQ7" i="12"/>
  <c r="AP7" i="12"/>
  <c r="AO7" i="12"/>
  <c r="AN7" i="12"/>
  <c r="AM7" i="12"/>
  <c r="AL7" i="12"/>
  <c r="AR6" i="12"/>
  <c r="AQ6" i="12"/>
  <c r="AP6" i="12"/>
  <c r="AO6" i="12"/>
  <c r="AN6" i="12"/>
  <c r="AM6" i="12"/>
  <c r="AL6" i="12"/>
  <c r="AR5" i="12"/>
  <c r="AQ5" i="12"/>
  <c r="AP5" i="12"/>
  <c r="AO5" i="12"/>
  <c r="AN5" i="12"/>
  <c r="AM5" i="12"/>
  <c r="AL5" i="12"/>
  <c r="AR4" i="12"/>
  <c r="AQ4" i="12"/>
  <c r="AP4" i="12"/>
  <c r="AO4" i="12"/>
  <c r="AN4" i="12"/>
  <c r="AM4" i="12"/>
  <c r="AL4" i="12"/>
  <c r="AR3" i="12"/>
  <c r="AQ3" i="12"/>
  <c r="AP3" i="12"/>
  <c r="AO3" i="12"/>
  <c r="AN3" i="12"/>
  <c r="AQ21" i="10"/>
  <c r="AP20" i="10"/>
  <c r="AO20" i="10"/>
  <c r="AN20" i="10"/>
  <c r="AM20" i="10"/>
  <c r="AL20" i="10"/>
  <c r="AK20" i="10"/>
  <c r="AJ20" i="10"/>
  <c r="AI20" i="10"/>
  <c r="W4" i="13" s="1"/>
  <c r="Z20" i="10"/>
  <c r="Y20" i="10"/>
  <c r="X20" i="10"/>
  <c r="W20" i="10"/>
  <c r="V20" i="10"/>
  <c r="U20" i="10"/>
  <c r="T20" i="10"/>
  <c r="O4" i="13" s="1"/>
  <c r="S20" i="10"/>
  <c r="M4" i="13" s="1"/>
  <c r="R20" i="10"/>
  <c r="Q20" i="10"/>
  <c r="P20" i="10"/>
  <c r="O20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AP11" i="10"/>
  <c r="AO11" i="10"/>
  <c r="AN11" i="10"/>
  <c r="AM11" i="10"/>
  <c r="AL11" i="10"/>
  <c r="AK11" i="10"/>
  <c r="AJ11" i="10"/>
  <c r="AI11" i="10"/>
  <c r="Z11" i="10"/>
  <c r="Z21" i="10" s="1"/>
  <c r="Y11" i="10"/>
  <c r="Y21" i="10" s="1"/>
  <c r="X11" i="10"/>
  <c r="X21" i="10" s="1"/>
  <c r="W11" i="10"/>
  <c r="W21" i="10" s="1"/>
  <c r="V11" i="10"/>
  <c r="V21" i="10" s="1"/>
  <c r="U11" i="10"/>
  <c r="U21" i="10" s="1"/>
  <c r="T11" i="10"/>
  <c r="S11" i="10"/>
  <c r="R11" i="10"/>
  <c r="R21" i="10" s="1"/>
  <c r="Q11" i="10"/>
  <c r="Q21" i="10" s="1"/>
  <c r="P11" i="10"/>
  <c r="P21" i="10" s="1"/>
  <c r="O11" i="10"/>
  <c r="O21" i="10" s="1"/>
  <c r="N11" i="10"/>
  <c r="N21" i="10" s="1"/>
  <c r="M11" i="10"/>
  <c r="M21" i="10" s="1"/>
  <c r="L11" i="10"/>
  <c r="L21" i="10" s="1"/>
  <c r="K11" i="10"/>
  <c r="K21" i="10" s="1"/>
  <c r="J11" i="10"/>
  <c r="J21" i="10" s="1"/>
  <c r="I11" i="10"/>
  <c r="I21" i="10" s="1"/>
  <c r="H11" i="10"/>
  <c r="H21" i="10" s="1"/>
  <c r="G11" i="10"/>
  <c r="G21" i="10" s="1"/>
  <c r="F11" i="10"/>
  <c r="F21" i="10" s="1"/>
  <c r="E11" i="10"/>
  <c r="E21" i="10" s="1"/>
  <c r="D11" i="10"/>
  <c r="D21" i="10" s="1"/>
  <c r="C11" i="10"/>
  <c r="C21" i="10" s="1"/>
  <c r="AI21" i="9"/>
  <c r="AH20" i="9"/>
  <c r="AG20" i="9"/>
  <c r="AF20" i="9"/>
  <c r="AE20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AR19" i="9"/>
  <c r="AQ19" i="9"/>
  <c r="AP19" i="9"/>
  <c r="AO19" i="9"/>
  <c r="AN19" i="9"/>
  <c r="AM19" i="9"/>
  <c r="AL19" i="9"/>
  <c r="AR18" i="9"/>
  <c r="AQ18" i="9"/>
  <c r="AP18" i="9"/>
  <c r="AO18" i="9"/>
  <c r="AN18" i="9"/>
  <c r="AM18" i="9"/>
  <c r="AL18" i="9"/>
  <c r="AR17" i="9"/>
  <c r="AQ17" i="9"/>
  <c r="AP17" i="9"/>
  <c r="AO17" i="9"/>
  <c r="AN17" i="9"/>
  <c r="AM17" i="9"/>
  <c r="AL17" i="9"/>
  <c r="AR16" i="9"/>
  <c r="AQ16" i="9"/>
  <c r="AP16" i="9"/>
  <c r="AO16" i="9"/>
  <c r="AN16" i="9"/>
  <c r="AM16" i="9"/>
  <c r="AL16" i="9"/>
  <c r="AR15" i="9"/>
  <c r="AQ15" i="9"/>
  <c r="AP15" i="9"/>
  <c r="AO15" i="9"/>
  <c r="AN15" i="9"/>
  <c r="AM15" i="9"/>
  <c r="AL15" i="9"/>
  <c r="AR14" i="9"/>
  <c r="AQ14" i="9"/>
  <c r="AP14" i="9"/>
  <c r="AO14" i="9"/>
  <c r="AN14" i="9"/>
  <c r="AM14" i="9"/>
  <c r="AL14" i="9"/>
  <c r="AR13" i="9"/>
  <c r="AQ13" i="9"/>
  <c r="AP13" i="9"/>
  <c r="AO13" i="9"/>
  <c r="AN13" i="9"/>
  <c r="AM13" i="9"/>
  <c r="AL13" i="9"/>
  <c r="AR12" i="9"/>
  <c r="AQ12" i="9"/>
  <c r="AP12" i="9"/>
  <c r="AO12" i="9"/>
  <c r="AN12" i="9"/>
  <c r="AM12" i="9"/>
  <c r="AL12" i="9"/>
  <c r="AH11" i="9"/>
  <c r="AG11" i="9"/>
  <c r="AF11" i="9"/>
  <c r="AE11" i="9"/>
  <c r="AD11" i="9"/>
  <c r="AC11" i="9"/>
  <c r="AB11" i="9"/>
  <c r="AA11" i="9"/>
  <c r="Z11" i="9"/>
  <c r="Z21" i="9" s="1"/>
  <c r="Y11" i="9"/>
  <c r="Y21" i="9" s="1"/>
  <c r="X11" i="9"/>
  <c r="X21" i="9" s="1"/>
  <c r="W11" i="9"/>
  <c r="W21" i="9" s="1"/>
  <c r="V11" i="9"/>
  <c r="V21" i="9" s="1"/>
  <c r="U11" i="9"/>
  <c r="U21" i="9" s="1"/>
  <c r="T11" i="9"/>
  <c r="T21" i="9" s="1"/>
  <c r="S11" i="9"/>
  <c r="S21" i="9" s="1"/>
  <c r="R11" i="9"/>
  <c r="R21" i="9" s="1"/>
  <c r="Q11" i="9"/>
  <c r="Q21" i="9" s="1"/>
  <c r="P11" i="9"/>
  <c r="P21" i="9" s="1"/>
  <c r="O11" i="9"/>
  <c r="O21" i="9" s="1"/>
  <c r="N11" i="9"/>
  <c r="N21" i="9" s="1"/>
  <c r="M11" i="9"/>
  <c r="M21" i="9" s="1"/>
  <c r="L11" i="9"/>
  <c r="L21" i="9" s="1"/>
  <c r="K11" i="9"/>
  <c r="K21" i="9" s="1"/>
  <c r="J11" i="9"/>
  <c r="J21" i="9" s="1"/>
  <c r="I11" i="9"/>
  <c r="I21" i="9" s="1"/>
  <c r="H11" i="9"/>
  <c r="H21" i="9" s="1"/>
  <c r="G11" i="9"/>
  <c r="G21" i="9" s="1"/>
  <c r="F11" i="9"/>
  <c r="F21" i="9" s="1"/>
  <c r="E11" i="9"/>
  <c r="E21" i="9" s="1"/>
  <c r="D11" i="9"/>
  <c r="D21" i="9" s="1"/>
  <c r="C11" i="9"/>
  <c r="C21" i="9" s="1"/>
  <c r="AR10" i="9"/>
  <c r="AQ10" i="9"/>
  <c r="AP10" i="9"/>
  <c r="AO10" i="9"/>
  <c r="AN10" i="9"/>
  <c r="AM10" i="9"/>
  <c r="AL10" i="9"/>
  <c r="AR9" i="9"/>
  <c r="AQ9" i="9"/>
  <c r="AP9" i="9"/>
  <c r="AO9" i="9"/>
  <c r="AN9" i="9"/>
  <c r="AM9" i="9"/>
  <c r="AL9" i="9"/>
  <c r="AR8" i="9"/>
  <c r="AQ8" i="9"/>
  <c r="AP8" i="9"/>
  <c r="AO8" i="9"/>
  <c r="AN8" i="9"/>
  <c r="AM8" i="9"/>
  <c r="AL8" i="9"/>
  <c r="AR7" i="9"/>
  <c r="AQ7" i="9"/>
  <c r="AP7" i="9"/>
  <c r="AO7" i="9"/>
  <c r="AN7" i="9"/>
  <c r="AM7" i="9"/>
  <c r="AL7" i="9"/>
  <c r="AR6" i="9"/>
  <c r="AQ6" i="9"/>
  <c r="AP6" i="9"/>
  <c r="AO6" i="9"/>
  <c r="AN6" i="9"/>
  <c r="AM6" i="9"/>
  <c r="AL6" i="9"/>
  <c r="AR5" i="9"/>
  <c r="AQ5" i="9"/>
  <c r="AP5" i="9"/>
  <c r="AO5" i="9"/>
  <c r="AN5" i="9"/>
  <c r="AM5" i="9"/>
  <c r="AL5" i="9"/>
  <c r="AR4" i="9"/>
  <c r="AQ4" i="9"/>
  <c r="AP4" i="9"/>
  <c r="AO4" i="9"/>
  <c r="AN4" i="9"/>
  <c r="AM4" i="9"/>
  <c r="AL4" i="9"/>
  <c r="AR3" i="9"/>
  <c r="AQ3" i="9"/>
  <c r="AP3" i="9"/>
  <c r="AO3" i="9"/>
  <c r="AN3" i="9"/>
  <c r="AL3" i="9"/>
  <c r="AZ19" i="6"/>
  <c r="AZ18" i="6"/>
  <c r="AZ17" i="6"/>
  <c r="AZ16" i="6"/>
  <c r="AZ15" i="6"/>
  <c r="AZ14" i="6"/>
  <c r="AZ13" i="6"/>
  <c r="AZ12" i="6"/>
  <c r="AZ20" i="6" s="1"/>
  <c r="AZ10" i="6"/>
  <c r="AZ9" i="6"/>
  <c r="AZ8" i="6"/>
  <c r="AZ7" i="6"/>
  <c r="AZ6" i="6"/>
  <c r="AZ5" i="6"/>
  <c r="AZ4" i="6"/>
  <c r="AY19" i="6"/>
  <c r="AY18" i="6"/>
  <c r="AY17" i="6"/>
  <c r="AY16" i="6"/>
  <c r="AY15" i="6"/>
  <c r="AY14" i="6"/>
  <c r="AY13" i="6"/>
  <c r="AY12" i="6"/>
  <c r="AY20" i="6" s="1"/>
  <c r="AY10" i="6"/>
  <c r="AY9" i="6"/>
  <c r="AY8" i="6"/>
  <c r="AY7" i="6"/>
  <c r="AY6" i="6"/>
  <c r="AY5" i="6"/>
  <c r="AY4" i="6"/>
  <c r="AX19" i="6"/>
  <c r="AX18" i="6"/>
  <c r="AX17" i="6"/>
  <c r="AX16" i="6"/>
  <c r="AX15" i="6"/>
  <c r="AX14" i="6"/>
  <c r="AX13" i="6"/>
  <c r="AX12" i="6"/>
  <c r="AX10" i="6"/>
  <c r="AX9" i="6"/>
  <c r="AX8" i="6"/>
  <c r="AX7" i="6"/>
  <c r="AX6" i="6"/>
  <c r="AX5" i="6"/>
  <c r="AX4" i="6"/>
  <c r="AW19" i="6"/>
  <c r="AW18" i="6"/>
  <c r="AW17" i="6"/>
  <c r="AW16" i="6"/>
  <c r="AW15" i="6"/>
  <c r="AW14" i="6"/>
  <c r="AW13" i="6"/>
  <c r="AW12" i="6"/>
  <c r="AW20" i="6" s="1"/>
  <c r="AW10" i="6"/>
  <c r="AW9" i="6"/>
  <c r="AW8" i="6"/>
  <c r="AW7" i="6"/>
  <c r="AW6" i="6"/>
  <c r="AW5" i="6"/>
  <c r="AW4" i="6"/>
  <c r="AV19" i="6"/>
  <c r="AV18" i="6"/>
  <c r="AV17" i="6"/>
  <c r="AV16" i="6"/>
  <c r="AV15" i="6"/>
  <c r="AV14" i="6"/>
  <c r="AV13" i="6"/>
  <c r="AV12" i="6"/>
  <c r="AV20" i="6" s="1"/>
  <c r="AV10" i="6"/>
  <c r="AV9" i="6"/>
  <c r="AV8" i="6"/>
  <c r="AV7" i="6"/>
  <c r="AV6" i="6"/>
  <c r="AV5" i="6"/>
  <c r="AV4" i="6"/>
  <c r="AZ3" i="6"/>
  <c r="AZ11" i="6" s="1"/>
  <c r="AZ21" i="6" s="1"/>
  <c r="AX3" i="6"/>
  <c r="AX11" i="6" s="1"/>
  <c r="AW11" i="6"/>
  <c r="AW21" i="6" s="1"/>
  <c r="AY3" i="6"/>
  <c r="AY11" i="6" s="1"/>
  <c r="AY21" i="6" s="1"/>
  <c r="AV3" i="6"/>
  <c r="AU19" i="6"/>
  <c r="AU18" i="6"/>
  <c r="AU17" i="6"/>
  <c r="AU16" i="6"/>
  <c r="AU15" i="6"/>
  <c r="AU14" i="6"/>
  <c r="AU13" i="6"/>
  <c r="AU12" i="6"/>
  <c r="AU20" i="6" s="1"/>
  <c r="AU10" i="6"/>
  <c r="AU9" i="6"/>
  <c r="AU8" i="6"/>
  <c r="AU7" i="6"/>
  <c r="AU6" i="6"/>
  <c r="AU5" i="6"/>
  <c r="AU4" i="6"/>
  <c r="AU11" i="6"/>
  <c r="AU21" i="6" s="1"/>
  <c r="AH20" i="6"/>
  <c r="AG20" i="6"/>
  <c r="AF20" i="6"/>
  <c r="AE20" i="6"/>
  <c r="AD20" i="6"/>
  <c r="AC20" i="6"/>
  <c r="AB20" i="6"/>
  <c r="AA20" i="6"/>
  <c r="AH11" i="6"/>
  <c r="AH21" i="6" s="1"/>
  <c r="AG11" i="6"/>
  <c r="AG21" i="6" s="1"/>
  <c r="AF11" i="6"/>
  <c r="AF21" i="6" s="1"/>
  <c r="AE11" i="6"/>
  <c r="AE21" i="6" s="1"/>
  <c r="AD11" i="6"/>
  <c r="AD21" i="6" s="1"/>
  <c r="AC11" i="6"/>
  <c r="AC21" i="6" s="1"/>
  <c r="AB11" i="6"/>
  <c r="AB21" i="6" s="1"/>
  <c r="AA11" i="6"/>
  <c r="AA21" i="6" s="1"/>
  <c r="AI21" i="8"/>
  <c r="AH20" i="8"/>
  <c r="AG20" i="8"/>
  <c r="AF20" i="8"/>
  <c r="AE20" i="8"/>
  <c r="AD20" i="8"/>
  <c r="AC20" i="8"/>
  <c r="AB20" i="8"/>
  <c r="AA20" i="8"/>
  <c r="Z20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AR19" i="8"/>
  <c r="AQ19" i="8"/>
  <c r="AP19" i="8"/>
  <c r="AO19" i="8"/>
  <c r="AN19" i="8"/>
  <c r="AM19" i="8"/>
  <c r="AL19" i="8"/>
  <c r="AR18" i="8"/>
  <c r="AQ18" i="8"/>
  <c r="AP18" i="8"/>
  <c r="AO18" i="8"/>
  <c r="AN18" i="8"/>
  <c r="AM18" i="8"/>
  <c r="AL18" i="8"/>
  <c r="AR17" i="8"/>
  <c r="AQ17" i="8"/>
  <c r="AP17" i="8"/>
  <c r="AO17" i="8"/>
  <c r="AN17" i="8"/>
  <c r="AM17" i="8"/>
  <c r="AL17" i="8"/>
  <c r="AR16" i="8"/>
  <c r="AQ16" i="8"/>
  <c r="AP16" i="8"/>
  <c r="AO16" i="8"/>
  <c r="AN16" i="8"/>
  <c r="AM16" i="8"/>
  <c r="AL16" i="8"/>
  <c r="AR15" i="8"/>
  <c r="AQ15" i="8"/>
  <c r="AP15" i="8"/>
  <c r="AO15" i="8"/>
  <c r="AN15" i="8"/>
  <c r="AM15" i="8"/>
  <c r="AL15" i="8"/>
  <c r="AR14" i="8"/>
  <c r="AQ14" i="8"/>
  <c r="AP14" i="8"/>
  <c r="AO14" i="8"/>
  <c r="AN14" i="8"/>
  <c r="AM14" i="8"/>
  <c r="AL14" i="8"/>
  <c r="AR13" i="8"/>
  <c r="AQ13" i="8"/>
  <c r="AP13" i="8"/>
  <c r="AO13" i="8"/>
  <c r="AN13" i="8"/>
  <c r="AM13" i="8"/>
  <c r="AL13" i="8"/>
  <c r="AR12" i="8"/>
  <c r="AQ12" i="8"/>
  <c r="AP12" i="8"/>
  <c r="AO12" i="8"/>
  <c r="AN12" i="8"/>
  <c r="AM12" i="8"/>
  <c r="AL12" i="8"/>
  <c r="AH11" i="8"/>
  <c r="AG11" i="8"/>
  <c r="AF11" i="8"/>
  <c r="AE11" i="8"/>
  <c r="AD11" i="8"/>
  <c r="AC11" i="8"/>
  <c r="AB11" i="8"/>
  <c r="AA11" i="8"/>
  <c r="Z11" i="8"/>
  <c r="Z21" i="8" s="1"/>
  <c r="Y11" i="8"/>
  <c r="Y21" i="8" s="1"/>
  <c r="X11" i="8"/>
  <c r="X21" i="8" s="1"/>
  <c r="W11" i="8"/>
  <c r="W21" i="8" s="1"/>
  <c r="V11" i="8"/>
  <c r="V21" i="8" s="1"/>
  <c r="U11" i="8"/>
  <c r="U21" i="8" s="1"/>
  <c r="T11" i="8"/>
  <c r="T21" i="8" s="1"/>
  <c r="S11" i="8"/>
  <c r="S21" i="8" s="1"/>
  <c r="R11" i="8"/>
  <c r="R21" i="8" s="1"/>
  <c r="Q11" i="8"/>
  <c r="Q21" i="8" s="1"/>
  <c r="P11" i="8"/>
  <c r="P21" i="8" s="1"/>
  <c r="O11" i="8"/>
  <c r="O21" i="8" s="1"/>
  <c r="N11" i="8"/>
  <c r="N21" i="8" s="1"/>
  <c r="M11" i="8"/>
  <c r="M21" i="8" s="1"/>
  <c r="L11" i="8"/>
  <c r="L21" i="8" s="1"/>
  <c r="K11" i="8"/>
  <c r="K21" i="8" s="1"/>
  <c r="J11" i="8"/>
  <c r="J21" i="8" s="1"/>
  <c r="I11" i="8"/>
  <c r="I21" i="8" s="1"/>
  <c r="H11" i="8"/>
  <c r="H21" i="8" s="1"/>
  <c r="G11" i="8"/>
  <c r="G21" i="8" s="1"/>
  <c r="F11" i="8"/>
  <c r="F21" i="8" s="1"/>
  <c r="E11" i="8"/>
  <c r="E21" i="8" s="1"/>
  <c r="D11" i="8"/>
  <c r="C11" i="8"/>
  <c r="C21" i="8" s="1"/>
  <c r="AR10" i="8"/>
  <c r="AQ10" i="8"/>
  <c r="AP10" i="8"/>
  <c r="AO10" i="8"/>
  <c r="AN10" i="8"/>
  <c r="AM10" i="8"/>
  <c r="AL10" i="8"/>
  <c r="AR9" i="8"/>
  <c r="AQ9" i="8"/>
  <c r="AP9" i="8"/>
  <c r="AO9" i="8"/>
  <c r="AN9" i="8"/>
  <c r="AM9" i="8"/>
  <c r="AL9" i="8"/>
  <c r="AR8" i="8"/>
  <c r="AQ8" i="8"/>
  <c r="AP8" i="8"/>
  <c r="AO8" i="8"/>
  <c r="AN8" i="8"/>
  <c r="AM8" i="8"/>
  <c r="AL8" i="8"/>
  <c r="AR7" i="8"/>
  <c r="AQ7" i="8"/>
  <c r="AP7" i="8"/>
  <c r="AO7" i="8"/>
  <c r="AN7" i="8"/>
  <c r="AM7" i="8"/>
  <c r="AL7" i="8"/>
  <c r="AR6" i="8"/>
  <c r="AQ6" i="8"/>
  <c r="AP6" i="8"/>
  <c r="AO6" i="8"/>
  <c r="AN6" i="8"/>
  <c r="AM6" i="8"/>
  <c r="AL6" i="8"/>
  <c r="AR5" i="8"/>
  <c r="AQ5" i="8"/>
  <c r="AP5" i="8"/>
  <c r="AO5" i="8"/>
  <c r="AN5" i="8"/>
  <c r="AM5" i="8"/>
  <c r="AL5" i="8"/>
  <c r="AR4" i="8"/>
  <c r="AQ4" i="8"/>
  <c r="AP4" i="8"/>
  <c r="AO4" i="8"/>
  <c r="AN4" i="8"/>
  <c r="AM4" i="8"/>
  <c r="AL4" i="8"/>
  <c r="AR3" i="8"/>
  <c r="AQ3" i="8"/>
  <c r="AP3" i="8"/>
  <c r="AO3" i="8"/>
  <c r="AN3" i="8"/>
  <c r="AI21" i="7"/>
  <c r="AH20" i="7"/>
  <c r="AG20" i="7"/>
  <c r="AF20" i="7"/>
  <c r="AE20" i="7"/>
  <c r="AD20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AR19" i="7"/>
  <c r="AQ19" i="7"/>
  <c r="AP19" i="7"/>
  <c r="AO19" i="7"/>
  <c r="AN19" i="7"/>
  <c r="AM19" i="7"/>
  <c r="AL19" i="7"/>
  <c r="AR18" i="7"/>
  <c r="AQ18" i="7"/>
  <c r="AP18" i="7"/>
  <c r="AO18" i="7"/>
  <c r="AN18" i="7"/>
  <c r="AM18" i="7"/>
  <c r="AL18" i="7"/>
  <c r="AR17" i="7"/>
  <c r="AQ17" i="7"/>
  <c r="AP17" i="7"/>
  <c r="AO17" i="7"/>
  <c r="AN17" i="7"/>
  <c r="AM17" i="7"/>
  <c r="AL17" i="7"/>
  <c r="AR16" i="7"/>
  <c r="AQ16" i="7"/>
  <c r="AP16" i="7"/>
  <c r="AO16" i="7"/>
  <c r="AN16" i="7"/>
  <c r="AM16" i="7"/>
  <c r="AL16" i="7"/>
  <c r="AR15" i="7"/>
  <c r="AQ15" i="7"/>
  <c r="AP15" i="7"/>
  <c r="AO15" i="7"/>
  <c r="AN15" i="7"/>
  <c r="AM15" i="7"/>
  <c r="AL15" i="7"/>
  <c r="AR14" i="7"/>
  <c r="AQ14" i="7"/>
  <c r="AP14" i="7"/>
  <c r="AO14" i="7"/>
  <c r="AN14" i="7"/>
  <c r="AM14" i="7"/>
  <c r="AL14" i="7"/>
  <c r="AR13" i="7"/>
  <c r="AQ13" i="7"/>
  <c r="AP13" i="7"/>
  <c r="AO13" i="7"/>
  <c r="AN13" i="7"/>
  <c r="AM13" i="7"/>
  <c r="AL13" i="7"/>
  <c r="AR12" i="7"/>
  <c r="AQ12" i="7"/>
  <c r="AP12" i="7"/>
  <c r="AO12" i="7"/>
  <c r="AN12" i="7"/>
  <c r="AM12" i="7"/>
  <c r="AL12" i="7"/>
  <c r="AH11" i="7"/>
  <c r="AG11" i="7"/>
  <c r="AF11" i="7"/>
  <c r="AE11" i="7"/>
  <c r="AD11" i="7"/>
  <c r="AC11" i="7"/>
  <c r="AB11" i="7"/>
  <c r="AA11" i="7"/>
  <c r="Z11" i="7"/>
  <c r="Z21" i="7" s="1"/>
  <c r="Y11" i="7"/>
  <c r="Y21" i="7" s="1"/>
  <c r="X11" i="7"/>
  <c r="X21" i="7" s="1"/>
  <c r="W11" i="7"/>
  <c r="W21" i="7" s="1"/>
  <c r="V11" i="7"/>
  <c r="V21" i="7" s="1"/>
  <c r="U11" i="7"/>
  <c r="U21" i="7" s="1"/>
  <c r="T11" i="7"/>
  <c r="T21" i="7" s="1"/>
  <c r="S11" i="7"/>
  <c r="S21" i="7" s="1"/>
  <c r="R11" i="7"/>
  <c r="R21" i="7" s="1"/>
  <c r="Q11" i="7"/>
  <c r="Q21" i="7" s="1"/>
  <c r="P11" i="7"/>
  <c r="P21" i="7" s="1"/>
  <c r="O11" i="7"/>
  <c r="O21" i="7" s="1"/>
  <c r="N11" i="7"/>
  <c r="N21" i="7" s="1"/>
  <c r="M11" i="7"/>
  <c r="M21" i="7" s="1"/>
  <c r="L11" i="7"/>
  <c r="L21" i="7" s="1"/>
  <c r="K11" i="7"/>
  <c r="K21" i="7" s="1"/>
  <c r="J11" i="7"/>
  <c r="J21" i="7" s="1"/>
  <c r="I11" i="7"/>
  <c r="I21" i="7" s="1"/>
  <c r="H11" i="7"/>
  <c r="H21" i="7" s="1"/>
  <c r="G11" i="7"/>
  <c r="G21" i="7" s="1"/>
  <c r="F11" i="7"/>
  <c r="F21" i="7" s="1"/>
  <c r="E11" i="7"/>
  <c r="E21" i="7" s="1"/>
  <c r="D11" i="7"/>
  <c r="D21" i="7" s="1"/>
  <c r="C11" i="7"/>
  <c r="C21" i="7" s="1"/>
  <c r="AR10" i="7"/>
  <c r="AQ10" i="7"/>
  <c r="AP10" i="7"/>
  <c r="AO10" i="7"/>
  <c r="AN10" i="7"/>
  <c r="AM10" i="7"/>
  <c r="AL10" i="7"/>
  <c r="AR9" i="7"/>
  <c r="AQ9" i="7"/>
  <c r="AP9" i="7"/>
  <c r="AO9" i="7"/>
  <c r="AN9" i="7"/>
  <c r="AM9" i="7"/>
  <c r="AL9" i="7"/>
  <c r="AR8" i="7"/>
  <c r="AQ8" i="7"/>
  <c r="AP8" i="7"/>
  <c r="AO8" i="7"/>
  <c r="AN8" i="7"/>
  <c r="AM8" i="7"/>
  <c r="AL8" i="7"/>
  <c r="AR7" i="7"/>
  <c r="AQ7" i="7"/>
  <c r="AP7" i="7"/>
  <c r="AO7" i="7"/>
  <c r="AN7" i="7"/>
  <c r="AM7" i="7"/>
  <c r="AL7" i="7"/>
  <c r="AR6" i="7"/>
  <c r="AQ6" i="7"/>
  <c r="AP6" i="7"/>
  <c r="AO6" i="7"/>
  <c r="AN6" i="7"/>
  <c r="AM6" i="7"/>
  <c r="AL6" i="7"/>
  <c r="AR5" i="7"/>
  <c r="AQ5" i="7"/>
  <c r="AP5" i="7"/>
  <c r="AO5" i="7"/>
  <c r="AN5" i="7"/>
  <c r="AM5" i="7"/>
  <c r="AL5" i="7"/>
  <c r="AR4" i="7"/>
  <c r="AQ4" i="7"/>
  <c r="AP4" i="7"/>
  <c r="AO4" i="7"/>
  <c r="AN4" i="7"/>
  <c r="AM4" i="7"/>
  <c r="AL4" i="7"/>
  <c r="AR3" i="7"/>
  <c r="AQ3" i="7"/>
  <c r="AP3" i="7"/>
  <c r="AO3" i="7"/>
  <c r="AN3" i="7"/>
  <c r="AQ21" i="6"/>
  <c r="AP20" i="6"/>
  <c r="AO20" i="6"/>
  <c r="AN20" i="6"/>
  <c r="AM20" i="6"/>
  <c r="AL20" i="6"/>
  <c r="AK20" i="6"/>
  <c r="AJ20" i="6"/>
  <c r="AI20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AP11" i="6"/>
  <c r="AO11" i="6"/>
  <c r="AN11" i="6"/>
  <c r="AM11" i="6"/>
  <c r="AL11" i="6"/>
  <c r="AK11" i="6"/>
  <c r="AJ11" i="6"/>
  <c r="AI11" i="6"/>
  <c r="Z11" i="6"/>
  <c r="Z21" i="6" s="1"/>
  <c r="Y11" i="6"/>
  <c r="Y21" i="6" s="1"/>
  <c r="X11" i="6"/>
  <c r="X21" i="6" s="1"/>
  <c r="W11" i="6"/>
  <c r="W21" i="6" s="1"/>
  <c r="V11" i="6"/>
  <c r="V21" i="6" s="1"/>
  <c r="U11" i="6"/>
  <c r="U21" i="6" s="1"/>
  <c r="T11" i="6"/>
  <c r="T21" i="6" s="1"/>
  <c r="S11" i="6"/>
  <c r="S21" i="6" s="1"/>
  <c r="R11" i="6"/>
  <c r="R21" i="6" s="1"/>
  <c r="Q11" i="6"/>
  <c r="Q21" i="6" s="1"/>
  <c r="P11" i="6"/>
  <c r="P21" i="6" s="1"/>
  <c r="O11" i="6"/>
  <c r="O21" i="6" s="1"/>
  <c r="N11" i="6"/>
  <c r="N21" i="6" s="1"/>
  <c r="M11" i="6"/>
  <c r="M21" i="6" s="1"/>
  <c r="L11" i="6"/>
  <c r="L21" i="6" s="1"/>
  <c r="K11" i="6"/>
  <c r="K21" i="6" s="1"/>
  <c r="J11" i="6"/>
  <c r="J21" i="6" s="1"/>
  <c r="I11" i="6"/>
  <c r="I21" i="6" s="1"/>
  <c r="H11" i="6"/>
  <c r="H21" i="6" s="1"/>
  <c r="G11" i="6"/>
  <c r="G21" i="6" s="1"/>
  <c r="F11" i="6"/>
  <c r="F21" i="6" s="1"/>
  <c r="E11" i="6"/>
  <c r="E21" i="6" s="1"/>
  <c r="D11" i="6"/>
  <c r="C11" i="6"/>
  <c r="AI21" i="4"/>
  <c r="AH20" i="4"/>
  <c r="AG20" i="4"/>
  <c r="AF20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AR19" i="4"/>
  <c r="AQ19" i="4"/>
  <c r="AP19" i="4"/>
  <c r="AO19" i="4"/>
  <c r="AN19" i="4"/>
  <c r="AM19" i="4"/>
  <c r="AL19" i="4"/>
  <c r="AR18" i="4"/>
  <c r="AQ18" i="4"/>
  <c r="AP18" i="4"/>
  <c r="AO18" i="4"/>
  <c r="AN18" i="4"/>
  <c r="AM18" i="4"/>
  <c r="AL18" i="4"/>
  <c r="AR17" i="4"/>
  <c r="AQ17" i="4"/>
  <c r="AP17" i="4"/>
  <c r="AO17" i="4"/>
  <c r="AN17" i="4"/>
  <c r="AM17" i="4"/>
  <c r="AL17" i="4"/>
  <c r="AR16" i="4"/>
  <c r="AQ16" i="4"/>
  <c r="AP16" i="4"/>
  <c r="AO16" i="4"/>
  <c r="AN16" i="4"/>
  <c r="AM16" i="4"/>
  <c r="AL16" i="4"/>
  <c r="AR15" i="4"/>
  <c r="AQ15" i="4"/>
  <c r="AP15" i="4"/>
  <c r="AO15" i="4"/>
  <c r="AN15" i="4"/>
  <c r="AM15" i="4"/>
  <c r="AL15" i="4"/>
  <c r="AR14" i="4"/>
  <c r="AQ14" i="4"/>
  <c r="AP14" i="4"/>
  <c r="AO14" i="4"/>
  <c r="AN14" i="4"/>
  <c r="AM14" i="4"/>
  <c r="AL14" i="4"/>
  <c r="AR13" i="4"/>
  <c r="AQ13" i="4"/>
  <c r="AP13" i="4"/>
  <c r="AO13" i="4"/>
  <c r="AN13" i="4"/>
  <c r="AM13" i="4"/>
  <c r="AL13" i="4"/>
  <c r="AR12" i="4"/>
  <c r="AQ12" i="4"/>
  <c r="AP12" i="4"/>
  <c r="AO12" i="4"/>
  <c r="AN12" i="4"/>
  <c r="AM12" i="4"/>
  <c r="AL12" i="4"/>
  <c r="AH11" i="4"/>
  <c r="AH21" i="4" s="1"/>
  <c r="AG11" i="4"/>
  <c r="AF11" i="4"/>
  <c r="AE11" i="4"/>
  <c r="AE21" i="4" s="1"/>
  <c r="AD11" i="4"/>
  <c r="AD21" i="4" s="1"/>
  <c r="AC11" i="4"/>
  <c r="AC21" i="4" s="1"/>
  <c r="AB11" i="4"/>
  <c r="AA11" i="4"/>
  <c r="Z11" i="4"/>
  <c r="Z21" i="4" s="1"/>
  <c r="Y11" i="4"/>
  <c r="Y21" i="4" s="1"/>
  <c r="X11" i="4"/>
  <c r="X21" i="4" s="1"/>
  <c r="W11" i="4"/>
  <c r="W21" i="4" s="1"/>
  <c r="V11" i="4"/>
  <c r="V21" i="4" s="1"/>
  <c r="U11" i="4"/>
  <c r="U21" i="4" s="1"/>
  <c r="T11" i="4"/>
  <c r="T21" i="4" s="1"/>
  <c r="S11" i="4"/>
  <c r="S21" i="4" s="1"/>
  <c r="R11" i="4"/>
  <c r="R21" i="4" s="1"/>
  <c r="Q11" i="4"/>
  <c r="Q21" i="4" s="1"/>
  <c r="P11" i="4"/>
  <c r="P21" i="4" s="1"/>
  <c r="O11" i="4"/>
  <c r="O21" i="4" s="1"/>
  <c r="N11" i="4"/>
  <c r="N21" i="4" s="1"/>
  <c r="M11" i="4"/>
  <c r="M21" i="4" s="1"/>
  <c r="L11" i="4"/>
  <c r="L21" i="4" s="1"/>
  <c r="K11" i="4"/>
  <c r="K21" i="4" s="1"/>
  <c r="J11" i="4"/>
  <c r="J21" i="4" s="1"/>
  <c r="I11" i="4"/>
  <c r="I21" i="4" s="1"/>
  <c r="H11" i="4"/>
  <c r="H21" i="4" s="1"/>
  <c r="G11" i="4"/>
  <c r="G21" i="4" s="1"/>
  <c r="F11" i="4"/>
  <c r="F21" i="4" s="1"/>
  <c r="E11" i="4"/>
  <c r="E21" i="4" s="1"/>
  <c r="D11" i="4"/>
  <c r="D21" i="4" s="1"/>
  <c r="C11" i="4"/>
  <c r="C21" i="4" s="1"/>
  <c r="AR10" i="4"/>
  <c r="AQ10" i="4"/>
  <c r="AP10" i="4"/>
  <c r="AO10" i="4"/>
  <c r="AN10" i="4"/>
  <c r="AM10" i="4"/>
  <c r="AL10" i="4"/>
  <c r="AR9" i="4"/>
  <c r="AQ9" i="4"/>
  <c r="AP9" i="4"/>
  <c r="AO9" i="4"/>
  <c r="AN9" i="4"/>
  <c r="AM9" i="4"/>
  <c r="AL9" i="4"/>
  <c r="AR8" i="4"/>
  <c r="AQ8" i="4"/>
  <c r="AP8" i="4"/>
  <c r="AO8" i="4"/>
  <c r="AN8" i="4"/>
  <c r="AM8" i="4"/>
  <c r="AL8" i="4"/>
  <c r="AR7" i="4"/>
  <c r="AQ7" i="4"/>
  <c r="AP7" i="4"/>
  <c r="AO7" i="4"/>
  <c r="AN7" i="4"/>
  <c r="AM7" i="4"/>
  <c r="AL7" i="4"/>
  <c r="AR6" i="4"/>
  <c r="AQ6" i="4"/>
  <c r="AP6" i="4"/>
  <c r="AO6" i="4"/>
  <c r="AN6" i="4"/>
  <c r="AM6" i="4"/>
  <c r="AL6" i="4"/>
  <c r="AR5" i="4"/>
  <c r="AQ5" i="4"/>
  <c r="AP5" i="4"/>
  <c r="AO5" i="4"/>
  <c r="AN5" i="4"/>
  <c r="AM5" i="4"/>
  <c r="AL5" i="4"/>
  <c r="AR4" i="4"/>
  <c r="AQ4" i="4"/>
  <c r="AP4" i="4"/>
  <c r="AO4" i="4"/>
  <c r="AN4" i="4"/>
  <c r="AM4" i="4"/>
  <c r="AL4" i="4"/>
  <c r="AR3" i="4"/>
  <c r="AQ3" i="4"/>
  <c r="AP3" i="4"/>
  <c r="AO3" i="4"/>
  <c r="AN3" i="4"/>
  <c r="AI21" i="3"/>
  <c r="AM21" i="2"/>
  <c r="AE20" i="2"/>
  <c r="AE11" i="2"/>
  <c r="V20" i="2"/>
  <c r="V11" i="2"/>
  <c r="V21" i="2" s="1"/>
  <c r="M20" i="2"/>
  <c r="M11" i="2"/>
  <c r="M21" i="2" s="1"/>
  <c r="D20" i="2"/>
  <c r="D11" i="2"/>
  <c r="AH20" i="3"/>
  <c r="AG20" i="3"/>
  <c r="AF20" i="3"/>
  <c r="AE20" i="3"/>
  <c r="AD20" i="3"/>
  <c r="AC20" i="3"/>
  <c r="AB20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AR19" i="3"/>
  <c r="AQ19" i="3"/>
  <c r="AP19" i="3"/>
  <c r="AO19" i="3"/>
  <c r="AN19" i="3"/>
  <c r="AM19" i="3"/>
  <c r="AL19" i="3"/>
  <c r="AR18" i="3"/>
  <c r="AQ18" i="3"/>
  <c r="AP18" i="3"/>
  <c r="AO18" i="3"/>
  <c r="AN18" i="3"/>
  <c r="AM18" i="3"/>
  <c r="AL18" i="3"/>
  <c r="AR17" i="3"/>
  <c r="AQ17" i="3"/>
  <c r="AP17" i="3"/>
  <c r="AO17" i="3"/>
  <c r="AN17" i="3"/>
  <c r="AM17" i="3"/>
  <c r="AL17" i="3"/>
  <c r="AR16" i="3"/>
  <c r="AQ16" i="3"/>
  <c r="AP16" i="3"/>
  <c r="AO16" i="3"/>
  <c r="AN16" i="3"/>
  <c r="AM16" i="3"/>
  <c r="AL16" i="3"/>
  <c r="AR15" i="3"/>
  <c r="AQ15" i="3"/>
  <c r="AP15" i="3"/>
  <c r="AO15" i="3"/>
  <c r="AN15" i="3"/>
  <c r="AM15" i="3"/>
  <c r="AL15" i="3"/>
  <c r="AR14" i="3"/>
  <c r="AQ14" i="3"/>
  <c r="AP14" i="3"/>
  <c r="AO14" i="3"/>
  <c r="AN14" i="3"/>
  <c r="AM14" i="3"/>
  <c r="AL14" i="3"/>
  <c r="AR13" i="3"/>
  <c r="AQ13" i="3"/>
  <c r="AP13" i="3"/>
  <c r="AO13" i="3"/>
  <c r="AN13" i="3"/>
  <c r="AM13" i="3"/>
  <c r="AL13" i="3"/>
  <c r="AR12" i="3"/>
  <c r="AQ12" i="3"/>
  <c r="AP12" i="3"/>
  <c r="AO12" i="3"/>
  <c r="AN12" i="3"/>
  <c r="AM12" i="3"/>
  <c r="AL12" i="3"/>
  <c r="AH11" i="3"/>
  <c r="AH21" i="3" s="1"/>
  <c r="AG11" i="3"/>
  <c r="AF11" i="3"/>
  <c r="AF21" i="3" s="1"/>
  <c r="AE11" i="3"/>
  <c r="AE21" i="3" s="1"/>
  <c r="AD11" i="3"/>
  <c r="AC11" i="3"/>
  <c r="AC21" i="3" s="1"/>
  <c r="AB11" i="3"/>
  <c r="AA11" i="3"/>
  <c r="Z11" i="3"/>
  <c r="Y11" i="3"/>
  <c r="Y21" i="3" s="1"/>
  <c r="X11" i="3"/>
  <c r="W11" i="3"/>
  <c r="W21" i="3" s="1"/>
  <c r="V11" i="3"/>
  <c r="V21" i="3" s="1"/>
  <c r="U11" i="3"/>
  <c r="T11" i="3"/>
  <c r="S11" i="3"/>
  <c r="S21" i="3" s="1"/>
  <c r="R11" i="3"/>
  <c r="Q11" i="3"/>
  <c r="Q21" i="3" s="1"/>
  <c r="P11" i="3"/>
  <c r="P21" i="3" s="1"/>
  <c r="O11" i="3"/>
  <c r="N11" i="3"/>
  <c r="M11" i="3"/>
  <c r="M21" i="3" s="1"/>
  <c r="L11" i="3"/>
  <c r="K11" i="3"/>
  <c r="J11" i="3"/>
  <c r="J21" i="3" s="1"/>
  <c r="I11" i="3"/>
  <c r="H11" i="3"/>
  <c r="H21" i="3" s="1"/>
  <c r="G11" i="3"/>
  <c r="G21" i="3" s="1"/>
  <c r="F11" i="3"/>
  <c r="E11" i="3"/>
  <c r="E21" i="3" s="1"/>
  <c r="D11" i="3"/>
  <c r="D21" i="3" s="1"/>
  <c r="C11" i="3"/>
  <c r="AR10" i="3"/>
  <c r="AQ10" i="3"/>
  <c r="AP10" i="3"/>
  <c r="AO10" i="3"/>
  <c r="AN10" i="3"/>
  <c r="AM10" i="3"/>
  <c r="AL10" i="3"/>
  <c r="AR9" i="3"/>
  <c r="AQ9" i="3"/>
  <c r="AP9" i="3"/>
  <c r="AO9" i="3"/>
  <c r="AN9" i="3"/>
  <c r="AM9" i="3"/>
  <c r="AL9" i="3"/>
  <c r="AR8" i="3"/>
  <c r="AQ8" i="3"/>
  <c r="AP8" i="3"/>
  <c r="AO8" i="3"/>
  <c r="AN8" i="3"/>
  <c r="AM8" i="3"/>
  <c r="AL8" i="3"/>
  <c r="AR7" i="3"/>
  <c r="AQ7" i="3"/>
  <c r="AP7" i="3"/>
  <c r="AO7" i="3"/>
  <c r="AN7" i="3"/>
  <c r="AM7" i="3"/>
  <c r="AL7" i="3"/>
  <c r="AR6" i="3"/>
  <c r="AQ6" i="3"/>
  <c r="AP6" i="3"/>
  <c r="AO6" i="3"/>
  <c r="AN6" i="3"/>
  <c r="AM6" i="3"/>
  <c r="AL6" i="3"/>
  <c r="AR5" i="3"/>
  <c r="AQ5" i="3"/>
  <c r="AP5" i="3"/>
  <c r="AO5" i="3"/>
  <c r="AN5" i="3"/>
  <c r="AM5" i="3"/>
  <c r="AL5" i="3"/>
  <c r="AR4" i="3"/>
  <c r="AQ4" i="3"/>
  <c r="AP4" i="3"/>
  <c r="AO4" i="3"/>
  <c r="AN4" i="3"/>
  <c r="AM4" i="3"/>
  <c r="AL4" i="3"/>
  <c r="AR3" i="3"/>
  <c r="AQ3" i="3"/>
  <c r="AP3" i="3"/>
  <c r="AO3" i="3"/>
  <c r="AN3" i="3"/>
  <c r="J11" i="2"/>
  <c r="AL20" i="2"/>
  <c r="AK20" i="2"/>
  <c r="AJ20" i="2"/>
  <c r="AI20" i="2"/>
  <c r="AH20" i="2"/>
  <c r="AG20" i="2"/>
  <c r="AF20" i="2"/>
  <c r="AD20" i="2"/>
  <c r="AC20" i="2"/>
  <c r="AB20" i="2"/>
  <c r="AA20" i="2"/>
  <c r="Z20" i="2"/>
  <c r="Y20" i="2"/>
  <c r="X20" i="2"/>
  <c r="W20" i="2"/>
  <c r="U20" i="2"/>
  <c r="T20" i="2"/>
  <c r="S20" i="2"/>
  <c r="R20" i="2"/>
  <c r="Q20" i="2"/>
  <c r="P20" i="2"/>
  <c r="O20" i="2"/>
  <c r="N20" i="2"/>
  <c r="L20" i="2"/>
  <c r="K20" i="2"/>
  <c r="J20" i="2"/>
  <c r="J21" i="2" s="1"/>
  <c r="I20" i="2"/>
  <c r="H20" i="2"/>
  <c r="G20" i="2"/>
  <c r="F20" i="2"/>
  <c r="E20" i="2"/>
  <c r="C20" i="2"/>
  <c r="AV19" i="2"/>
  <c r="AU19" i="2"/>
  <c r="AT19" i="2"/>
  <c r="AS19" i="2"/>
  <c r="AR19" i="2"/>
  <c r="AQ19" i="2"/>
  <c r="AV18" i="2"/>
  <c r="AU18" i="2"/>
  <c r="AT18" i="2"/>
  <c r="AS18" i="2"/>
  <c r="AR18" i="2"/>
  <c r="AQ18" i="2"/>
  <c r="AV17" i="2"/>
  <c r="AU17" i="2"/>
  <c r="AT17" i="2"/>
  <c r="AS17" i="2"/>
  <c r="AR17" i="2"/>
  <c r="AQ17" i="2"/>
  <c r="AV16" i="2"/>
  <c r="AU16" i="2"/>
  <c r="AT16" i="2"/>
  <c r="AS16" i="2"/>
  <c r="AR16" i="2"/>
  <c r="AQ16" i="2"/>
  <c r="AV15" i="2"/>
  <c r="AU15" i="2"/>
  <c r="AT15" i="2"/>
  <c r="AS15" i="2"/>
  <c r="AR15" i="2"/>
  <c r="AQ15" i="2"/>
  <c r="AV14" i="2"/>
  <c r="AU14" i="2"/>
  <c r="AT14" i="2"/>
  <c r="AS14" i="2"/>
  <c r="AR14" i="2"/>
  <c r="AQ14" i="2"/>
  <c r="AV13" i="2"/>
  <c r="AU13" i="2"/>
  <c r="AT13" i="2"/>
  <c r="AS13" i="2"/>
  <c r="AR13" i="2"/>
  <c r="AQ13" i="2"/>
  <c r="AV12" i="2"/>
  <c r="AU12" i="2"/>
  <c r="AT12" i="2"/>
  <c r="AS12" i="2"/>
  <c r="AR12" i="2"/>
  <c r="AQ12" i="2"/>
  <c r="AL11" i="2"/>
  <c r="AL21" i="2" s="1"/>
  <c r="AK11" i="2"/>
  <c r="AK21" i="2" s="1"/>
  <c r="AJ11" i="2"/>
  <c r="AJ21" i="2" s="1"/>
  <c r="AI11" i="2"/>
  <c r="AI21" i="2" s="1"/>
  <c r="AH11" i="2"/>
  <c r="AH21" i="2" s="1"/>
  <c r="AG11" i="2"/>
  <c r="AG21" i="2" s="1"/>
  <c r="AF11" i="2"/>
  <c r="AD11" i="2"/>
  <c r="AD21" i="2" s="1"/>
  <c r="AC11" i="2"/>
  <c r="AC21" i="2" s="1"/>
  <c r="AB11" i="2"/>
  <c r="AA11" i="2"/>
  <c r="AA21" i="2" s="1"/>
  <c r="Z11" i="2"/>
  <c r="Z21" i="2" s="1"/>
  <c r="Y11" i="2"/>
  <c r="Y21" i="2" s="1"/>
  <c r="X11" i="2"/>
  <c r="W11" i="2"/>
  <c r="U11" i="2"/>
  <c r="U21" i="2" s="1"/>
  <c r="T11" i="2"/>
  <c r="T21" i="2" s="1"/>
  <c r="S11" i="2"/>
  <c r="R11" i="2"/>
  <c r="Q11" i="2"/>
  <c r="P11" i="2"/>
  <c r="O11" i="2"/>
  <c r="N11" i="2"/>
  <c r="L11" i="2"/>
  <c r="L21" i="2" s="1"/>
  <c r="K11" i="2"/>
  <c r="K21" i="2" s="1"/>
  <c r="I11" i="2"/>
  <c r="I21" i="2" s="1"/>
  <c r="H11" i="2"/>
  <c r="G11" i="2"/>
  <c r="G21" i="2" s="1"/>
  <c r="F11" i="2"/>
  <c r="E11" i="2"/>
  <c r="C11" i="2"/>
  <c r="AV10" i="2"/>
  <c r="AU10" i="2"/>
  <c r="AT10" i="2"/>
  <c r="AS10" i="2"/>
  <c r="AR10" i="2"/>
  <c r="AQ10" i="2"/>
  <c r="AV9" i="2"/>
  <c r="AU9" i="2"/>
  <c r="AT9" i="2"/>
  <c r="AS9" i="2"/>
  <c r="AR9" i="2"/>
  <c r="AQ9" i="2"/>
  <c r="AV8" i="2"/>
  <c r="AU8" i="2"/>
  <c r="AT8" i="2"/>
  <c r="AS8" i="2"/>
  <c r="AR8" i="2"/>
  <c r="AQ8" i="2"/>
  <c r="AV7" i="2"/>
  <c r="AU7" i="2"/>
  <c r="AT7" i="2"/>
  <c r="AS7" i="2"/>
  <c r="AR7" i="2"/>
  <c r="AQ7" i="2"/>
  <c r="AV6" i="2"/>
  <c r="AU6" i="2"/>
  <c r="AT6" i="2"/>
  <c r="AS6" i="2"/>
  <c r="AR6" i="2"/>
  <c r="AQ6" i="2"/>
  <c r="AV5" i="2"/>
  <c r="AU5" i="2"/>
  <c r="AT5" i="2"/>
  <c r="AS5" i="2"/>
  <c r="AR5" i="2"/>
  <c r="AQ5" i="2"/>
  <c r="AV4" i="2"/>
  <c r="AU4" i="2"/>
  <c r="AT4" i="2"/>
  <c r="AS4" i="2"/>
  <c r="AR4" i="2"/>
  <c r="AQ4" i="2"/>
  <c r="AV3" i="2"/>
  <c r="AU3" i="2"/>
  <c r="AT3" i="2"/>
  <c r="AR3" i="2"/>
  <c r="AQ19" i="1"/>
  <c r="AP19" i="1"/>
  <c r="AO19" i="1"/>
  <c r="AN19" i="1"/>
  <c r="AM19" i="1"/>
  <c r="AQ18" i="1"/>
  <c r="AP18" i="1"/>
  <c r="AO18" i="1"/>
  <c r="AN18" i="1"/>
  <c r="AM18" i="1"/>
  <c r="AQ17" i="1"/>
  <c r="AP17" i="1"/>
  <c r="AO17" i="1"/>
  <c r="AN17" i="1"/>
  <c r="AM17" i="1"/>
  <c r="AQ16" i="1"/>
  <c r="AP16" i="1"/>
  <c r="AO16" i="1"/>
  <c r="AN16" i="1"/>
  <c r="AM16" i="1"/>
  <c r="AQ15" i="1"/>
  <c r="AP15" i="1"/>
  <c r="AO15" i="1"/>
  <c r="AN15" i="1"/>
  <c r="AM15" i="1"/>
  <c r="AQ14" i="1"/>
  <c r="AP14" i="1"/>
  <c r="AO14" i="1"/>
  <c r="AN14" i="1"/>
  <c r="AM14" i="1"/>
  <c r="AQ13" i="1"/>
  <c r="AP13" i="1"/>
  <c r="AO13" i="1"/>
  <c r="AN13" i="1"/>
  <c r="AM13" i="1"/>
  <c r="AQ12" i="1"/>
  <c r="AP12" i="1"/>
  <c r="AO12" i="1"/>
  <c r="AN12" i="1"/>
  <c r="AM12" i="1"/>
  <c r="AQ10" i="1"/>
  <c r="AP10" i="1"/>
  <c r="AO10" i="1"/>
  <c r="AN10" i="1"/>
  <c r="AM10" i="1"/>
  <c r="AQ9" i="1"/>
  <c r="AP9" i="1"/>
  <c r="AO9" i="1"/>
  <c r="AN9" i="1"/>
  <c r="AM9" i="1"/>
  <c r="AQ8" i="1"/>
  <c r="AP8" i="1"/>
  <c r="AO8" i="1"/>
  <c r="AN8" i="1"/>
  <c r="AM8" i="1"/>
  <c r="AQ7" i="1"/>
  <c r="AP7" i="1"/>
  <c r="AO7" i="1"/>
  <c r="AN7" i="1"/>
  <c r="AM7" i="1"/>
  <c r="AQ6" i="1"/>
  <c r="AP6" i="1"/>
  <c r="AO6" i="1"/>
  <c r="AN6" i="1"/>
  <c r="AM6" i="1"/>
  <c r="AQ5" i="1"/>
  <c r="AP5" i="1"/>
  <c r="AO5" i="1"/>
  <c r="AN5" i="1"/>
  <c r="AM5" i="1"/>
  <c r="AQ4" i="1"/>
  <c r="AP4" i="1"/>
  <c r="AO4" i="1"/>
  <c r="AN4" i="1"/>
  <c r="AM4" i="1"/>
  <c r="AQ3" i="1"/>
  <c r="AO3" i="1"/>
  <c r="AL19" i="1"/>
  <c r="AL18" i="1"/>
  <c r="AL17" i="1"/>
  <c r="AL16" i="1"/>
  <c r="AL15" i="1"/>
  <c r="AL14" i="1"/>
  <c r="AL13" i="1"/>
  <c r="AL12" i="1"/>
  <c r="AL10" i="1"/>
  <c r="AL9" i="1"/>
  <c r="AL8" i="1"/>
  <c r="AL7" i="1"/>
  <c r="AL6" i="1"/>
  <c r="AL5" i="1"/>
  <c r="AL4" i="1"/>
  <c r="AK19" i="1"/>
  <c r="AK18" i="1"/>
  <c r="AK17" i="1"/>
  <c r="AK16" i="1"/>
  <c r="AK15" i="1"/>
  <c r="AK14" i="1"/>
  <c r="AK13" i="1"/>
  <c r="AK12" i="1"/>
  <c r="AK10" i="1"/>
  <c r="AK9" i="1"/>
  <c r="AK8" i="1"/>
  <c r="AK7" i="1"/>
  <c r="AK6" i="1"/>
  <c r="AK5" i="1"/>
  <c r="AK4" i="1"/>
  <c r="AH20" i="1"/>
  <c r="AG20" i="1"/>
  <c r="AF20" i="1"/>
  <c r="AE20" i="1"/>
  <c r="AD20" i="1"/>
  <c r="AC20" i="1"/>
  <c r="AB20" i="1"/>
  <c r="Y3" i="13" s="1"/>
  <c r="AA20" i="1"/>
  <c r="W3" i="13" s="1"/>
  <c r="Z20" i="1"/>
  <c r="Y20" i="1"/>
  <c r="X20" i="1"/>
  <c r="W20" i="1"/>
  <c r="V20" i="1"/>
  <c r="U20" i="1"/>
  <c r="T20" i="1"/>
  <c r="O3" i="13" s="1"/>
  <c r="S20" i="1"/>
  <c r="M3" i="13" s="1"/>
  <c r="R20" i="1"/>
  <c r="Q20" i="1"/>
  <c r="P20" i="1"/>
  <c r="O20" i="1"/>
  <c r="N20" i="1"/>
  <c r="M20" i="1"/>
  <c r="L20" i="1"/>
  <c r="J3" i="13" s="1"/>
  <c r="K20" i="1"/>
  <c r="H3" i="13" s="1"/>
  <c r="J20" i="1"/>
  <c r="I20" i="1"/>
  <c r="H20" i="1"/>
  <c r="G20" i="1"/>
  <c r="F20" i="1"/>
  <c r="E20" i="1"/>
  <c r="D20" i="1"/>
  <c r="C20" i="1"/>
  <c r="AH11" i="1"/>
  <c r="AG11" i="1"/>
  <c r="AF11" i="1"/>
  <c r="AE11" i="1"/>
  <c r="AD11" i="1"/>
  <c r="AC11" i="1"/>
  <c r="AB11" i="1"/>
  <c r="X3" i="13" s="1"/>
  <c r="AA11" i="1"/>
  <c r="V3" i="13" s="1"/>
  <c r="Z3" i="13" s="1"/>
  <c r="Z11" i="1"/>
  <c r="Z21" i="1" s="1"/>
  <c r="Y11" i="1"/>
  <c r="X11" i="1"/>
  <c r="X21" i="1" s="1"/>
  <c r="W11" i="1"/>
  <c r="V11" i="1"/>
  <c r="U11" i="1"/>
  <c r="T11" i="1"/>
  <c r="N3" i="13" s="1"/>
  <c r="S11" i="1"/>
  <c r="R11" i="1"/>
  <c r="R21" i="1" s="1"/>
  <c r="Q11" i="1"/>
  <c r="Q21" i="1" s="1"/>
  <c r="P11" i="1"/>
  <c r="P21" i="1" s="1"/>
  <c r="O11" i="1"/>
  <c r="O21" i="1" s="1"/>
  <c r="N11" i="1"/>
  <c r="M11" i="1"/>
  <c r="L11" i="1"/>
  <c r="I3" i="13" s="1"/>
  <c r="K11" i="1"/>
  <c r="J11" i="1"/>
  <c r="J21" i="1" s="1"/>
  <c r="I11" i="1"/>
  <c r="I21" i="1" s="1"/>
  <c r="H11" i="1"/>
  <c r="H21" i="1" s="1"/>
  <c r="G11" i="1"/>
  <c r="G21" i="1" s="1"/>
  <c r="F11" i="1"/>
  <c r="F21" i="1" s="1"/>
  <c r="E11" i="1"/>
  <c r="E21" i="1" s="1"/>
  <c r="D11" i="1"/>
  <c r="D21" i="1" s="1"/>
  <c r="C11" i="1"/>
  <c r="C21" i="1" s="1"/>
  <c r="AG6" i="13" l="1"/>
  <c r="AG7" i="13"/>
  <c r="AG8" i="13"/>
  <c r="AG9" i="13"/>
  <c r="AG10" i="13"/>
  <c r="AG11" i="13"/>
  <c r="AG12" i="13"/>
  <c r="AE6" i="13"/>
  <c r="AE7" i="13"/>
  <c r="AE8" i="13"/>
  <c r="AE9" i="13"/>
  <c r="AE10" i="13"/>
  <c r="AE11" i="13"/>
  <c r="AE12" i="13"/>
  <c r="AA21" i="12"/>
  <c r="AJ21" i="12" s="1"/>
  <c r="AJ11" i="12"/>
  <c r="AK11" i="12"/>
  <c r="AJ20" i="12"/>
  <c r="AK20" i="12"/>
  <c r="AJ11" i="3"/>
  <c r="AK11" i="3"/>
  <c r="AJ20" i="3"/>
  <c r="AK20" i="3"/>
  <c r="AA21" i="8"/>
  <c r="AJ21" i="8" s="1"/>
  <c r="AJ11" i="8"/>
  <c r="AK11" i="8"/>
  <c r="AJ20" i="8"/>
  <c r="AK20" i="8"/>
  <c r="AO11" i="2"/>
  <c r="AO20" i="2"/>
  <c r="AE21" i="2"/>
  <c r="AN11" i="2"/>
  <c r="AN20" i="2"/>
  <c r="AA21" i="9"/>
  <c r="AI21" i="6"/>
  <c r="AV11" i="6"/>
  <c r="AV21" i="6" s="1"/>
  <c r="AX20" i="6"/>
  <c r="AX21" i="6" s="1"/>
  <c r="AA21" i="7"/>
  <c r="AL11" i="7"/>
  <c r="AL20" i="7"/>
  <c r="AA21" i="4"/>
  <c r="AB21" i="4"/>
  <c r="AL11" i="4"/>
  <c r="AL20" i="4"/>
  <c r="S21" i="10"/>
  <c r="L4" i="13"/>
  <c r="T21" i="10"/>
  <c r="N4" i="13"/>
  <c r="AI21" i="10"/>
  <c r="V4" i="13"/>
  <c r="X4" i="13"/>
  <c r="Y4" i="13"/>
  <c r="AA21" i="10"/>
  <c r="Q4" i="13"/>
  <c r="AB21" i="10"/>
  <c r="S4" i="13"/>
  <c r="K21" i="1"/>
  <c r="G3" i="13"/>
  <c r="S21" i="1"/>
  <c r="L3" i="13"/>
  <c r="P3" i="13" s="1"/>
  <c r="K3" i="13"/>
  <c r="AL20" i="3"/>
  <c r="K21" i="3"/>
  <c r="AL11" i="3"/>
  <c r="AB21" i="12"/>
  <c r="AL11" i="12"/>
  <c r="AC21" i="12"/>
  <c r="AM21" i="12" s="1"/>
  <c r="AM11" i="12"/>
  <c r="AD21" i="12"/>
  <c r="AN21" i="12" s="1"/>
  <c r="AN11" i="12"/>
  <c r="AE21" i="12"/>
  <c r="AO21" i="12" s="1"/>
  <c r="AO11" i="12"/>
  <c r="AF21" i="12"/>
  <c r="AP21" i="12" s="1"/>
  <c r="AP11" i="12"/>
  <c r="AG21" i="12"/>
  <c r="AQ21" i="12" s="1"/>
  <c r="AQ11" i="12"/>
  <c r="AH21" i="12"/>
  <c r="AR21" i="12" s="1"/>
  <c r="AR11" i="12"/>
  <c r="AL20" i="12"/>
  <c r="AM20" i="12"/>
  <c r="AN20" i="12"/>
  <c r="AO20" i="12"/>
  <c r="AP20" i="12"/>
  <c r="AQ20" i="12"/>
  <c r="AR20" i="12"/>
  <c r="AJ21" i="10"/>
  <c r="AK21" i="10"/>
  <c r="AL21" i="10"/>
  <c r="AF4" i="13" s="1"/>
  <c r="AM21" i="10"/>
  <c r="AH4" i="13" s="1"/>
  <c r="AN21" i="10"/>
  <c r="AJ4" i="13" s="1"/>
  <c r="AO21" i="10"/>
  <c r="AK4" i="13" s="1"/>
  <c r="AP21" i="10"/>
  <c r="AL20" i="8"/>
  <c r="D21" i="8"/>
  <c r="AL11" i="8"/>
  <c r="AB21" i="9"/>
  <c r="AL11" i="9"/>
  <c r="AC21" i="9"/>
  <c r="AM21" i="9" s="1"/>
  <c r="AM11" i="9"/>
  <c r="AD21" i="9"/>
  <c r="AN21" i="9" s="1"/>
  <c r="AN11" i="9"/>
  <c r="AE21" i="9"/>
  <c r="AO21" i="9" s="1"/>
  <c r="AO11" i="9"/>
  <c r="AF21" i="9"/>
  <c r="AP21" i="9" s="1"/>
  <c r="AP11" i="9"/>
  <c r="AG21" i="9"/>
  <c r="AQ21" i="9" s="1"/>
  <c r="AQ11" i="9"/>
  <c r="AH21" i="9"/>
  <c r="AR21" i="9" s="1"/>
  <c r="AR11" i="9"/>
  <c r="AL20" i="9"/>
  <c r="AM20" i="9"/>
  <c r="AN20" i="9"/>
  <c r="AO20" i="9"/>
  <c r="AP20" i="9"/>
  <c r="AQ20" i="9"/>
  <c r="AR20" i="9"/>
  <c r="C21" i="6"/>
  <c r="D21" i="6"/>
  <c r="AB21" i="8"/>
  <c r="AK21" i="8" s="1"/>
  <c r="AC21" i="8"/>
  <c r="AM21" i="8" s="1"/>
  <c r="AM11" i="8"/>
  <c r="AD21" i="8"/>
  <c r="AN21" i="8" s="1"/>
  <c r="AN11" i="8"/>
  <c r="AE21" i="8"/>
  <c r="AO21" i="8" s="1"/>
  <c r="AO11" i="8"/>
  <c r="AF21" i="8"/>
  <c r="AP21" i="8" s="1"/>
  <c r="AP11" i="8"/>
  <c r="AG21" i="8"/>
  <c r="AQ21" i="8" s="1"/>
  <c r="AQ11" i="8"/>
  <c r="AH21" i="8"/>
  <c r="AR21" i="8" s="1"/>
  <c r="AR11" i="8"/>
  <c r="AM20" i="8"/>
  <c r="AN20" i="8"/>
  <c r="AO20" i="8"/>
  <c r="AP20" i="8"/>
  <c r="AQ20" i="8"/>
  <c r="AR20" i="8"/>
  <c r="AB21" i="7"/>
  <c r="AC21" i="7"/>
  <c r="AM21" i="7" s="1"/>
  <c r="AM11" i="7"/>
  <c r="AD21" i="7"/>
  <c r="AN21" i="7" s="1"/>
  <c r="AN11" i="7"/>
  <c r="AE21" i="7"/>
  <c r="AO21" i="7" s="1"/>
  <c r="AO11" i="7"/>
  <c r="AF21" i="7"/>
  <c r="AP21" i="7" s="1"/>
  <c r="AP11" i="7"/>
  <c r="AG21" i="7"/>
  <c r="AQ21" i="7" s="1"/>
  <c r="AQ11" i="7"/>
  <c r="AH21" i="7"/>
  <c r="AR21" i="7" s="1"/>
  <c r="AR11" i="7"/>
  <c r="AM20" i="7"/>
  <c r="AN20" i="7"/>
  <c r="AO20" i="7"/>
  <c r="AP20" i="7"/>
  <c r="AQ20" i="7"/>
  <c r="AR20" i="7"/>
  <c r="AJ21" i="6"/>
  <c r="AK21" i="6"/>
  <c r="AL21" i="6"/>
  <c r="AM21" i="6"/>
  <c r="AN21" i="6"/>
  <c r="AO21" i="6"/>
  <c r="AP21" i="6"/>
  <c r="AM11" i="1"/>
  <c r="AN11" i="1"/>
  <c r="AO11" i="1"/>
  <c r="AF21" i="1"/>
  <c r="AO21" i="1" s="1"/>
  <c r="AJ3" i="13" s="1"/>
  <c r="AP11" i="1"/>
  <c r="AQ11" i="1"/>
  <c r="AH21" i="1"/>
  <c r="AQ21" i="1" s="1"/>
  <c r="AL3" i="13" s="1"/>
  <c r="N21" i="1"/>
  <c r="V21" i="1"/>
  <c r="W21" i="1"/>
  <c r="Y21" i="1"/>
  <c r="AD21" i="1"/>
  <c r="AO20" i="1"/>
  <c r="AG21" i="1"/>
  <c r="AQ20" i="1"/>
  <c r="AF21" i="2"/>
  <c r="AT20" i="2"/>
  <c r="AV20" i="2"/>
  <c r="AN11" i="3"/>
  <c r="AR11" i="3"/>
  <c r="AB21" i="3"/>
  <c r="AQ11" i="3"/>
  <c r="C21" i="3"/>
  <c r="F21" i="3"/>
  <c r="I21" i="3"/>
  <c r="L21" i="3"/>
  <c r="O21" i="3"/>
  <c r="R21" i="3"/>
  <c r="AM20" i="3"/>
  <c r="X21" i="3"/>
  <c r="AA21" i="3"/>
  <c r="AJ21" i="3" s="1"/>
  <c r="AN20" i="3"/>
  <c r="AO20" i="3"/>
  <c r="AG21" i="3"/>
  <c r="AR20" i="3"/>
  <c r="D21" i="2"/>
  <c r="AF21" i="4"/>
  <c r="AP11" i="4"/>
  <c r="AM20" i="4"/>
  <c r="AN20" i="4"/>
  <c r="AO20" i="4"/>
  <c r="AP20" i="4"/>
  <c r="AQ20" i="4"/>
  <c r="AR20" i="4"/>
  <c r="AQ11" i="4"/>
  <c r="AO11" i="4"/>
  <c r="O21" i="2"/>
  <c r="N21" i="2"/>
  <c r="C21" i="2"/>
  <c r="AN21" i="4"/>
  <c r="AR21" i="4"/>
  <c r="AM21" i="4"/>
  <c r="AO21" i="4"/>
  <c r="AP21" i="4"/>
  <c r="AR11" i="4"/>
  <c r="AG21" i="4"/>
  <c r="AQ21" i="4" s="1"/>
  <c r="AM11" i="4"/>
  <c r="AN11" i="4"/>
  <c r="R21" i="2"/>
  <c r="Q21" i="2"/>
  <c r="P21" i="2"/>
  <c r="AR20" i="2"/>
  <c r="X21" i="2"/>
  <c r="W21" i="2"/>
  <c r="AQ20" i="2"/>
  <c r="AS20" i="2"/>
  <c r="H21" i="2"/>
  <c r="AS21" i="2" s="1"/>
  <c r="AH5" i="13" s="1"/>
  <c r="E21" i="2"/>
  <c r="S21" i="2"/>
  <c r="AU20" i="2"/>
  <c r="F21" i="2"/>
  <c r="AQ21" i="2" s="1"/>
  <c r="AD5" i="13" s="1"/>
  <c r="AU11" i="2"/>
  <c r="AR11" i="2"/>
  <c r="AS11" i="2"/>
  <c r="AN20" i="1"/>
  <c r="AC21" i="1"/>
  <c r="M21" i="1"/>
  <c r="AP21" i="1"/>
  <c r="AK3" i="13" s="1"/>
  <c r="AM20" i="1"/>
  <c r="AL20" i="1"/>
  <c r="AP20" i="1"/>
  <c r="AM21" i="1"/>
  <c r="AF3" i="13" s="1"/>
  <c r="AG3" i="13" s="1"/>
  <c r="U21" i="1"/>
  <c r="T21" i="1"/>
  <c r="AB21" i="1"/>
  <c r="AK20" i="1"/>
  <c r="AA21" i="1"/>
  <c r="L21" i="1"/>
  <c r="AE21" i="1"/>
  <c r="AN21" i="1" s="1"/>
  <c r="AH3" i="13" s="1"/>
  <c r="AL11" i="1"/>
  <c r="AO21" i="3"/>
  <c r="AQ21" i="3"/>
  <c r="AP21" i="3"/>
  <c r="AP20" i="3"/>
  <c r="AP11" i="3"/>
  <c r="AQ20" i="3"/>
  <c r="AO11" i="3"/>
  <c r="AD21" i="3"/>
  <c r="N21" i="3"/>
  <c r="T21" i="3"/>
  <c r="Z21" i="3"/>
  <c r="AR21" i="3" s="1"/>
  <c r="U21" i="3"/>
  <c r="AM21" i="3" s="1"/>
  <c r="AM11" i="3"/>
  <c r="AV21" i="2"/>
  <c r="AL5" i="13" s="1"/>
  <c r="AT21" i="2"/>
  <c r="AJ5" i="13" s="1"/>
  <c r="AR21" i="2"/>
  <c r="AF5" i="13" s="1"/>
  <c r="AT11" i="2"/>
  <c r="AB21" i="2"/>
  <c r="AV11" i="2"/>
  <c r="AQ11" i="2"/>
  <c r="AL21" i="12" l="1"/>
  <c r="AK21" i="12"/>
  <c r="AK21" i="3"/>
  <c r="AO21" i="2"/>
  <c r="AN21" i="2"/>
  <c r="AL21" i="9"/>
  <c r="AL21" i="7"/>
  <c r="AL21" i="4"/>
  <c r="AD4" i="13"/>
  <c r="U4" i="13"/>
  <c r="Z4" i="13"/>
  <c r="P4" i="13"/>
  <c r="AC5" i="13"/>
  <c r="AL21" i="3"/>
  <c r="AL21" i="8"/>
  <c r="AN21" i="3"/>
  <c r="AU21" i="2"/>
  <c r="AK5" i="13" s="1"/>
  <c r="AL21" i="1"/>
  <c r="AD3" i="13" s="1"/>
  <c r="AE3" i="13" s="1"/>
  <c r="AE5" i="13" l="1"/>
  <c r="AG5" i="13"/>
  <c r="AC4" i="13"/>
  <c r="AE4" i="13" l="1"/>
  <c r="AG4" i="13"/>
</calcChain>
</file>

<file path=xl/sharedStrings.xml><?xml version="1.0" encoding="utf-8"?>
<sst xmlns="http://schemas.openxmlformats.org/spreadsheetml/2006/main" count="764" uniqueCount="71">
  <si>
    <t>N</t>
  </si>
  <si>
    <t>S</t>
  </si>
  <si>
    <t>E</t>
  </si>
  <si>
    <t>W</t>
  </si>
  <si>
    <t>Time Inc. Totals</t>
  </si>
  <si>
    <t>Category Totals</t>
  </si>
  <si>
    <t>Date</t>
  </si>
  <si>
    <t>Bikes</t>
  </si>
  <si>
    <t>Peds</t>
  </si>
  <si>
    <t>Fem</t>
  </si>
  <si>
    <t>&lt;16</t>
  </si>
  <si>
    <t>Non-Wh</t>
  </si>
  <si>
    <t>Phy.</t>
  </si>
  <si>
    <t>Helmet</t>
  </si>
  <si>
    <t xml:space="preserve">Wr. Wa. </t>
  </si>
  <si>
    <t>Bike and Ped</t>
  </si>
  <si>
    <t>7-7:14</t>
  </si>
  <si>
    <t>7:15-7:29</t>
  </si>
  <si>
    <t>7:30-7:44</t>
  </si>
  <si>
    <t>7:45-7:59</t>
  </si>
  <si>
    <t>8-8:14</t>
  </si>
  <si>
    <t>8:15-8:29</t>
  </si>
  <si>
    <t>8:30-8:44</t>
  </si>
  <si>
    <t>8:45-8:59</t>
  </si>
  <si>
    <t>AM Totals</t>
  </si>
  <si>
    <t>4-4:14</t>
  </si>
  <si>
    <t>4:15-4:29</t>
  </si>
  <si>
    <t>4:30-4:44</t>
  </si>
  <si>
    <t>4:45-4:59</t>
  </si>
  <si>
    <t>5-5:14</t>
  </si>
  <si>
    <t>5:15-5:29</t>
  </si>
  <si>
    <t>5:30-5:44</t>
  </si>
  <si>
    <t>5:45-5:59</t>
  </si>
  <si>
    <t>PM Totals</t>
  </si>
  <si>
    <t>Day Totals</t>
  </si>
  <si>
    <t>Center</t>
  </si>
  <si>
    <t>Motorized Bike/Scooter</t>
  </si>
  <si>
    <t>Walking on Emmet S of bus stop</t>
  </si>
  <si>
    <t>Bikes (Road)</t>
  </si>
  <si>
    <t>Bikes (Path)</t>
  </si>
  <si>
    <t>*helmets on kick scooters</t>
  </si>
  <si>
    <t>* daycare class walked by</t>
  </si>
  <si>
    <t>*cars on Monticello not stopping for peds</t>
  </si>
  <si>
    <t>*significant amount of mid-block crossing west of intersection</t>
  </si>
  <si>
    <t>Water</t>
  </si>
  <si>
    <t>South</t>
  </si>
  <si>
    <t>Bikes and Peds</t>
  </si>
  <si>
    <t>*Construction by fed building in afternoon count</t>
  </si>
  <si>
    <t>*Afternoon was counted from 2:30-4:30</t>
  </si>
  <si>
    <t>*PM road closures until beginning of count time - 10th between West and Grady</t>
  </si>
  <si>
    <t>Count Location</t>
  </si>
  <si>
    <t>AM Total</t>
  </si>
  <si>
    <t>PM Total</t>
  </si>
  <si>
    <t>Daily</t>
  </si>
  <si>
    <t>Daily Bike</t>
  </si>
  <si>
    <t>Daily Peds</t>
  </si>
  <si>
    <t>Daily Total</t>
  </si>
  <si>
    <t>Fem %</t>
  </si>
  <si>
    <t>&lt;16%</t>
  </si>
  <si>
    <t>Non-Wh%</t>
  </si>
  <si>
    <t>Motorized</t>
  </si>
  <si>
    <t>Riverview Park</t>
  </si>
  <si>
    <t>Emmet_Angus</t>
  </si>
  <si>
    <t>JW Pkway_Rio</t>
  </si>
  <si>
    <t>Monticello_6th</t>
  </si>
  <si>
    <t>Rio_Pen Park</t>
  </si>
  <si>
    <t>Ridge_Main</t>
  </si>
  <si>
    <t>Market_9th</t>
  </si>
  <si>
    <t>Emmet_Ivy</t>
  </si>
  <si>
    <t>5th_Old Lynchburg</t>
  </si>
  <si>
    <t>Preston_Grady_10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</si>
</sst>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444444"/>
      <name val="Calibri"/>
      <family val="2"/>
      <charset val="1"/>
    </font>
    <font>
      <b/>
      <sz val="11"/>
      <color rgb="FF000000"/>
      <name val="Calibri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D0CECE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0" borderId="1" xfId="0" applyBorder="1"/>
    <xf numFmtId="0" fontId="1" fillId="0" borderId="1" xfId="0" applyFont="1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0" borderId="0" xfId="0" applyFill="1"/>
    <xf numFmtId="0" fontId="1" fillId="0" borderId="0" xfId="0" applyFont="1" applyFill="1" applyBorder="1"/>
    <xf numFmtId="0" fontId="0" fillId="0" borderId="1" xfId="0" applyFill="1" applyBorder="1"/>
    <xf numFmtId="0" fontId="1" fillId="0" borderId="1" xfId="0" applyFont="1" applyFill="1" applyBorder="1"/>
    <xf numFmtId="0" fontId="0" fillId="6" borderId="1" xfId="0" applyFill="1" applyBorder="1"/>
    <xf numFmtId="0" fontId="1" fillId="2" borderId="1" xfId="0" applyFont="1" applyFill="1" applyBorder="1"/>
    <xf numFmtId="0" fontId="1" fillId="3" borderId="1" xfId="0" applyFont="1" applyFill="1" applyBorder="1"/>
    <xf numFmtId="0" fontId="1" fillId="4" borderId="1" xfId="0" applyFont="1" applyFill="1" applyBorder="1"/>
    <xf numFmtId="0" fontId="1" fillId="5" borderId="1" xfId="0" applyFont="1" applyFill="1" applyBorder="1"/>
    <xf numFmtId="0" fontId="1" fillId="6" borderId="1" xfId="0" applyFont="1" applyFill="1" applyBorder="1"/>
    <xf numFmtId="0" fontId="0" fillId="7" borderId="1" xfId="0" applyFill="1" applyBorder="1"/>
    <xf numFmtId="0" fontId="1" fillId="7" borderId="1" xfId="0" applyFont="1" applyFill="1" applyBorder="1"/>
    <xf numFmtId="0" fontId="0" fillId="0" borderId="3" xfId="0" applyFill="1" applyBorder="1"/>
    <xf numFmtId="0" fontId="0" fillId="6" borderId="0" xfId="0" applyFill="1"/>
    <xf numFmtId="0" fontId="0" fillId="8" borderId="1" xfId="0" applyFill="1" applyBorder="1"/>
    <xf numFmtId="0" fontId="1" fillId="8" borderId="1" xfId="0" applyFont="1" applyFill="1" applyBorder="1"/>
    <xf numFmtId="0" fontId="0" fillId="9" borderId="1" xfId="0" applyFill="1" applyBorder="1"/>
    <xf numFmtId="0" fontId="1" fillId="9" borderId="1" xfId="0" applyFont="1" applyFill="1" applyBorder="1"/>
    <xf numFmtId="0" fontId="0" fillId="6" borderId="8" xfId="0" applyFill="1" applyBorder="1" applyAlignment="1">
      <alignment wrapText="1"/>
    </xf>
    <xf numFmtId="0" fontId="0" fillId="6" borderId="8" xfId="0" applyFill="1" applyBorder="1"/>
    <xf numFmtId="0" fontId="1" fillId="4" borderId="2" xfId="0" applyFont="1" applyFill="1" applyBorder="1"/>
    <xf numFmtId="0" fontId="0" fillId="0" borderId="8" xfId="0" applyBorder="1"/>
    <xf numFmtId="0" fontId="1" fillId="0" borderId="8" xfId="0" applyFont="1" applyBorder="1"/>
    <xf numFmtId="0" fontId="1" fillId="0" borderId="8" xfId="0" applyFont="1" applyFill="1" applyBorder="1"/>
    <xf numFmtId="0" fontId="2" fillId="0" borderId="8" xfId="0" quotePrefix="1" applyFont="1" applyBorder="1"/>
    <xf numFmtId="0" fontId="0" fillId="10" borderId="8" xfId="0" applyFill="1" applyBorder="1"/>
    <xf numFmtId="0" fontId="0" fillId="0" borderId="8" xfId="0" applyBorder="1" applyAlignment="1">
      <alignment horizontal="center"/>
    </xf>
    <xf numFmtId="0" fontId="1" fillId="0" borderId="8" xfId="0" applyFont="1" applyBorder="1" applyAlignment="1"/>
    <xf numFmtId="0" fontId="0" fillId="0" borderId="9" xfId="0" applyFill="1" applyBorder="1" applyAlignment="1">
      <alignment horizontal="center"/>
    </xf>
    <xf numFmtId="0" fontId="0" fillId="0" borderId="10" xfId="0" applyFill="1" applyBorder="1"/>
    <xf numFmtId="0" fontId="1" fillId="0" borderId="7" xfId="0" applyFont="1" applyFill="1" applyBorder="1"/>
    <xf numFmtId="0" fontId="0" fillId="0" borderId="3" xfId="0" applyBorder="1"/>
    <xf numFmtId="0" fontId="1" fillId="6" borderId="3" xfId="0" applyFont="1" applyFill="1" applyBorder="1"/>
    <xf numFmtId="0" fontId="1" fillId="5" borderId="5" xfId="0" applyFont="1" applyFill="1" applyBorder="1"/>
    <xf numFmtId="0" fontId="0" fillId="0" borderId="8" xfId="0" applyFill="1" applyBorder="1" applyAlignment="1">
      <alignment horizontal="center"/>
    </xf>
    <xf numFmtId="0" fontId="0" fillId="0" borderId="8" xfId="0" applyFill="1" applyBorder="1"/>
    <xf numFmtId="0" fontId="0" fillId="5" borderId="5" xfId="0" applyFill="1" applyBorder="1"/>
    <xf numFmtId="0" fontId="1" fillId="0" borderId="11" xfId="0" applyFont="1" applyFill="1" applyBorder="1"/>
    <xf numFmtId="0" fontId="0" fillId="7" borderId="3" xfId="0" applyFill="1" applyBorder="1"/>
    <xf numFmtId="0" fontId="0" fillId="0" borderId="12" xfId="0" applyBorder="1"/>
    <xf numFmtId="0" fontId="1" fillId="0" borderId="13" xfId="0" applyFont="1" applyBorder="1"/>
    <xf numFmtId="0" fontId="0" fillId="0" borderId="14" xfId="0" applyBorder="1"/>
    <xf numFmtId="0" fontId="1" fillId="5" borderId="1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4" fontId="0" fillId="0" borderId="2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6" borderId="0" xfId="0" applyFill="1" applyAlignment="1">
      <alignment horizontal="center" wrapText="1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164" fontId="0" fillId="0" borderId="8" xfId="0" applyNumberForma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139"/>
  <sheetViews>
    <sheetView workbookViewId="0">
      <pane xSplit="2" ySplit="2" topLeftCell="AA3" activePane="bottomRight" state="frozen"/>
      <selection pane="bottomRight" activeCell="AP4" sqref="AP4"/>
      <selection pane="bottomLeft"/>
      <selection pane="topRight"/>
    </sheetView>
  </sheetViews>
  <sheetFormatPr defaultRowHeight="14.45"/>
  <cols>
    <col min="1" max="1" width="10.85546875" bestFit="1" customWidth="1"/>
    <col min="2" max="2" width="13.7109375" bestFit="1" customWidth="1"/>
    <col min="3" max="4" width="8.85546875" style="2"/>
    <col min="5" max="5" width="4.42578125" style="2" bestFit="1" customWidth="1"/>
    <col min="6" max="6" width="4" style="2" bestFit="1" customWidth="1"/>
    <col min="7" max="7" width="7.85546875" style="2" bestFit="1" customWidth="1"/>
    <col min="8" max="8" width="4.42578125" style="2" bestFit="1" customWidth="1"/>
    <col min="9" max="9" width="6.85546875" style="2" bestFit="1" customWidth="1"/>
    <col min="10" max="10" width="8.28515625" style="2" bestFit="1" customWidth="1"/>
    <col min="11" max="12" width="8.85546875" style="3"/>
    <col min="13" max="13" width="4.42578125" style="3" bestFit="1" customWidth="1"/>
    <col min="14" max="14" width="4" style="3" bestFit="1" customWidth="1"/>
    <col min="15" max="15" width="7.85546875" style="3" bestFit="1" customWidth="1"/>
    <col min="16" max="16" width="4.42578125" style="3" bestFit="1" customWidth="1"/>
    <col min="17" max="17" width="6.85546875" style="3" bestFit="1" customWidth="1"/>
    <col min="18" max="18" width="8.28515625" style="3" bestFit="1" customWidth="1"/>
    <col min="19" max="20" width="8.85546875" style="4"/>
    <col min="21" max="21" width="4.42578125" style="4" bestFit="1" customWidth="1"/>
    <col min="22" max="22" width="4" style="4" bestFit="1" customWidth="1"/>
    <col min="23" max="23" width="7.85546875" style="4" bestFit="1" customWidth="1"/>
    <col min="24" max="24" width="4.42578125" style="4" bestFit="1" customWidth="1"/>
    <col min="25" max="25" width="6.85546875" style="4" bestFit="1" customWidth="1"/>
    <col min="26" max="26" width="8.28515625" style="4" bestFit="1" customWidth="1"/>
    <col min="27" max="28" width="8.85546875" style="5"/>
    <col min="29" max="29" width="4.42578125" style="5" bestFit="1" customWidth="1"/>
    <col min="30" max="30" width="4" style="5" bestFit="1" customWidth="1"/>
    <col min="31" max="31" width="7.85546875" style="5" bestFit="1" customWidth="1"/>
    <col min="32" max="32" width="4.42578125" style="5" bestFit="1" customWidth="1"/>
    <col min="33" max="33" width="6.85546875" style="5" bestFit="1" customWidth="1"/>
    <col min="34" max="34" width="8.28515625" style="5" bestFit="1" customWidth="1"/>
    <col min="35" max="36" width="8.28515625" style="12" customWidth="1"/>
    <col min="37" max="37" width="12.5703125" bestFit="1" customWidth="1"/>
  </cols>
  <sheetData>
    <row r="1" spans="1:43" s="1" customFormat="1" ht="15">
      <c r="A1" s="7"/>
      <c r="B1" s="7"/>
      <c r="C1" s="61" t="s">
        <v>0</v>
      </c>
      <c r="D1" s="61"/>
      <c r="E1" s="61"/>
      <c r="F1" s="61"/>
      <c r="G1" s="61"/>
      <c r="H1" s="61"/>
      <c r="I1" s="61"/>
      <c r="J1" s="61"/>
      <c r="K1" s="62" t="s">
        <v>1</v>
      </c>
      <c r="L1" s="62"/>
      <c r="M1" s="62"/>
      <c r="N1" s="62"/>
      <c r="O1" s="62"/>
      <c r="P1" s="62"/>
      <c r="Q1" s="62"/>
      <c r="R1" s="62"/>
      <c r="S1" s="63" t="s">
        <v>2</v>
      </c>
      <c r="T1" s="63"/>
      <c r="U1" s="63"/>
      <c r="V1" s="63"/>
      <c r="W1" s="63"/>
      <c r="X1" s="63"/>
      <c r="Y1" s="63"/>
      <c r="Z1" s="63"/>
      <c r="AA1" s="54" t="s">
        <v>3</v>
      </c>
      <c r="AB1" s="54"/>
      <c r="AC1" s="54"/>
      <c r="AD1" s="54"/>
      <c r="AE1" s="54"/>
      <c r="AF1" s="54"/>
      <c r="AG1" s="54"/>
      <c r="AH1" s="55"/>
      <c r="AI1" s="64" t="s">
        <v>4</v>
      </c>
      <c r="AJ1" s="64"/>
      <c r="AK1" s="64"/>
      <c r="AL1" s="56" t="s">
        <v>5</v>
      </c>
      <c r="AM1" s="57"/>
      <c r="AN1" s="57"/>
      <c r="AO1" s="57"/>
      <c r="AP1" s="57"/>
      <c r="AQ1" s="57"/>
    </row>
    <row r="2" spans="1:43" s="1" customFormat="1" ht="15">
      <c r="A2" s="7" t="s">
        <v>6</v>
      </c>
      <c r="B2" s="7"/>
      <c r="C2" s="17" t="s">
        <v>7</v>
      </c>
      <c r="D2" s="17" t="s">
        <v>8</v>
      </c>
      <c r="E2" s="17" t="s">
        <v>9</v>
      </c>
      <c r="F2" s="17" t="s">
        <v>10</v>
      </c>
      <c r="G2" s="17" t="s">
        <v>11</v>
      </c>
      <c r="H2" s="17" t="s">
        <v>12</v>
      </c>
      <c r="I2" s="17" t="s">
        <v>13</v>
      </c>
      <c r="J2" s="17" t="s">
        <v>14</v>
      </c>
      <c r="K2" s="18" t="s">
        <v>7</v>
      </c>
      <c r="L2" s="18" t="s">
        <v>8</v>
      </c>
      <c r="M2" s="18" t="s">
        <v>9</v>
      </c>
      <c r="N2" s="18" t="s">
        <v>10</v>
      </c>
      <c r="O2" s="18" t="s">
        <v>11</v>
      </c>
      <c r="P2" s="18" t="s">
        <v>12</v>
      </c>
      <c r="Q2" s="18" t="s">
        <v>13</v>
      </c>
      <c r="R2" s="18" t="s">
        <v>14</v>
      </c>
      <c r="S2" s="19" t="s">
        <v>7</v>
      </c>
      <c r="T2" s="19" t="s">
        <v>8</v>
      </c>
      <c r="U2" s="19" t="s">
        <v>9</v>
      </c>
      <c r="V2" s="19" t="s">
        <v>10</v>
      </c>
      <c r="W2" s="19" t="s">
        <v>11</v>
      </c>
      <c r="X2" s="19" t="s">
        <v>12</v>
      </c>
      <c r="Y2" s="19" t="s">
        <v>13</v>
      </c>
      <c r="Z2" s="19" t="s">
        <v>14</v>
      </c>
      <c r="AA2" s="20" t="s">
        <v>7</v>
      </c>
      <c r="AB2" s="20" t="s">
        <v>8</v>
      </c>
      <c r="AC2" s="20" t="s">
        <v>9</v>
      </c>
      <c r="AD2" s="20" t="s">
        <v>10</v>
      </c>
      <c r="AE2" s="20" t="s">
        <v>11</v>
      </c>
      <c r="AF2" s="20" t="s">
        <v>12</v>
      </c>
      <c r="AG2" s="20" t="s">
        <v>13</v>
      </c>
      <c r="AH2" s="45" t="s">
        <v>14</v>
      </c>
      <c r="AI2" s="35" t="s">
        <v>7</v>
      </c>
      <c r="AJ2" s="35" t="s">
        <v>8</v>
      </c>
      <c r="AK2" s="39" t="s">
        <v>15</v>
      </c>
      <c r="AL2" s="42" t="s">
        <v>9</v>
      </c>
      <c r="AM2" s="15" t="s">
        <v>10</v>
      </c>
      <c r="AN2" s="15" t="s">
        <v>11</v>
      </c>
      <c r="AO2" s="15" t="s">
        <v>12</v>
      </c>
      <c r="AP2" s="15" t="s">
        <v>13</v>
      </c>
      <c r="AQ2" s="15" t="s">
        <v>14</v>
      </c>
    </row>
    <row r="3" spans="1:43" ht="15">
      <c r="A3" s="58">
        <v>44132</v>
      </c>
      <c r="B3" s="6" t="s">
        <v>16</v>
      </c>
      <c r="C3" s="22"/>
      <c r="D3" s="22"/>
      <c r="E3" s="22"/>
      <c r="F3" s="22"/>
      <c r="G3" s="22"/>
      <c r="H3" s="22"/>
      <c r="I3" s="22"/>
      <c r="J3" s="22"/>
      <c r="K3" s="9"/>
      <c r="L3" s="9">
        <v>2</v>
      </c>
      <c r="M3" s="9">
        <v>1</v>
      </c>
      <c r="N3" s="9"/>
      <c r="O3" s="9"/>
      <c r="P3" s="9"/>
      <c r="Q3" s="9"/>
      <c r="R3" s="9"/>
      <c r="S3" s="10"/>
      <c r="T3" s="10"/>
      <c r="U3" s="10"/>
      <c r="V3" s="10"/>
      <c r="W3" s="10"/>
      <c r="X3" s="10"/>
      <c r="Y3" s="10"/>
      <c r="Z3" s="10"/>
      <c r="AA3" s="11"/>
      <c r="AB3" s="11">
        <v>1</v>
      </c>
      <c r="AC3" s="11"/>
      <c r="AD3" s="11"/>
      <c r="AE3" s="11"/>
      <c r="AF3" s="11"/>
      <c r="AG3" s="11"/>
      <c r="AH3" s="11"/>
      <c r="AI3" s="24">
        <f>AA3+S3+K3+C3</f>
        <v>0</v>
      </c>
      <c r="AJ3" s="24">
        <f>AB3+T3+L3+D3</f>
        <v>3</v>
      </c>
      <c r="AK3" s="43">
        <f>AB3+AA3+T3+S3+L3+K3+D3+C3</f>
        <v>3</v>
      </c>
      <c r="AL3" s="6">
        <f>AC3+U3+M3+E3</f>
        <v>1</v>
      </c>
      <c r="AM3" s="6">
        <f>AD3+V3+N3+F3</f>
        <v>0</v>
      </c>
      <c r="AN3" s="6">
        <f>AE3+W3+O3+G3</f>
        <v>0</v>
      </c>
      <c r="AO3" s="6">
        <f>AF3+X3+P3+H3</f>
        <v>0</v>
      </c>
      <c r="AP3" s="6">
        <f>AG3+Y3+Q3+I3</f>
        <v>0</v>
      </c>
      <c r="AQ3" s="6">
        <f>AH3+Z3+R3+J3</f>
        <v>0</v>
      </c>
    </row>
    <row r="4" spans="1:43" ht="15">
      <c r="A4" s="59"/>
      <c r="B4" s="6" t="s">
        <v>17</v>
      </c>
      <c r="C4" s="22"/>
      <c r="D4" s="22"/>
      <c r="E4" s="22"/>
      <c r="F4" s="22"/>
      <c r="G4" s="22"/>
      <c r="H4" s="22"/>
      <c r="I4" s="22"/>
      <c r="J4" s="22"/>
      <c r="K4" s="9"/>
      <c r="L4" s="9"/>
      <c r="M4" s="9"/>
      <c r="N4" s="9"/>
      <c r="O4" s="9"/>
      <c r="P4" s="9"/>
      <c r="Q4" s="9"/>
      <c r="R4" s="9"/>
      <c r="S4" s="10"/>
      <c r="T4" s="10">
        <v>1</v>
      </c>
      <c r="U4" s="10"/>
      <c r="V4" s="10"/>
      <c r="W4" s="10"/>
      <c r="X4" s="10"/>
      <c r="Y4" s="10"/>
      <c r="Z4" s="10"/>
      <c r="AA4" s="11"/>
      <c r="AB4" s="11">
        <v>7</v>
      </c>
      <c r="AC4" s="11"/>
      <c r="AD4" s="11"/>
      <c r="AE4" s="11"/>
      <c r="AF4" s="11"/>
      <c r="AG4" s="11"/>
      <c r="AH4" s="11"/>
      <c r="AI4" s="14">
        <f t="shared" ref="AI4:AI11" si="0">AA4+S4+K4+C4</f>
        <v>0</v>
      </c>
      <c r="AJ4" s="14">
        <f t="shared" ref="AJ4:AJ11" si="1">AB4+T4+L4+D4</f>
        <v>8</v>
      </c>
      <c r="AK4" s="6">
        <f>AB4+AA4+T4+S4+L4+K4+D4+C4</f>
        <v>8</v>
      </c>
      <c r="AL4" s="6">
        <f>AC4+U4+M4+E4</f>
        <v>0</v>
      </c>
      <c r="AM4" s="6">
        <f>AD4+V4+N4+F4</f>
        <v>0</v>
      </c>
      <c r="AN4" s="6">
        <f>AE4+W4+O4+G4</f>
        <v>0</v>
      </c>
      <c r="AO4" s="6">
        <f>AF4+X4+P4+H4</f>
        <v>0</v>
      </c>
      <c r="AP4" s="6">
        <f>AG4+Y4+Q4+I4</f>
        <v>0</v>
      </c>
      <c r="AQ4" s="6">
        <f>AH4+Z4+R4+J4</f>
        <v>0</v>
      </c>
    </row>
    <row r="5" spans="1:43" ht="15">
      <c r="A5" s="59"/>
      <c r="B5" s="6" t="s">
        <v>18</v>
      </c>
      <c r="C5" s="22"/>
      <c r="D5" s="22"/>
      <c r="E5" s="22"/>
      <c r="F5" s="22"/>
      <c r="G5" s="22"/>
      <c r="H5" s="22"/>
      <c r="I5" s="22"/>
      <c r="J5" s="22"/>
      <c r="K5" s="9">
        <v>1</v>
      </c>
      <c r="L5" s="9">
        <v>1</v>
      </c>
      <c r="M5" s="9">
        <v>1</v>
      </c>
      <c r="N5" s="9"/>
      <c r="O5" s="9"/>
      <c r="P5" s="9"/>
      <c r="Q5" s="9"/>
      <c r="R5" s="9"/>
      <c r="S5" s="10"/>
      <c r="T5" s="10">
        <v>4</v>
      </c>
      <c r="U5" s="10">
        <v>3</v>
      </c>
      <c r="V5" s="10"/>
      <c r="W5" s="10"/>
      <c r="X5" s="10"/>
      <c r="Y5" s="10"/>
      <c r="Z5" s="10"/>
      <c r="AA5" s="11"/>
      <c r="AB5" s="11">
        <v>1</v>
      </c>
      <c r="AC5" s="11"/>
      <c r="AD5" s="11"/>
      <c r="AE5" s="11"/>
      <c r="AF5" s="11"/>
      <c r="AG5" s="11"/>
      <c r="AH5" s="11"/>
      <c r="AI5" s="14">
        <f t="shared" si="0"/>
        <v>1</v>
      </c>
      <c r="AJ5" s="14">
        <f t="shared" si="1"/>
        <v>6</v>
      </c>
      <c r="AK5" s="6">
        <f>AB5+AA5+T5+S5+L5+K5+D5+C5</f>
        <v>7</v>
      </c>
      <c r="AL5" s="6">
        <f>AC5+U5+M5+E5</f>
        <v>4</v>
      </c>
      <c r="AM5" s="6">
        <f>AD5+V5+N5+F5</f>
        <v>0</v>
      </c>
      <c r="AN5" s="6">
        <f>AE5+W5+O5+G5</f>
        <v>0</v>
      </c>
      <c r="AO5" s="6">
        <f>AF5+X5+P5+H5</f>
        <v>0</v>
      </c>
      <c r="AP5" s="6">
        <f>AG5+Y5+Q5+I5</f>
        <v>0</v>
      </c>
      <c r="AQ5" s="6">
        <f>AH5+Z5+R5+J5</f>
        <v>0</v>
      </c>
    </row>
    <row r="6" spans="1:43" ht="15">
      <c r="A6" s="59"/>
      <c r="B6" s="6" t="s">
        <v>19</v>
      </c>
      <c r="C6" s="22"/>
      <c r="D6" s="22"/>
      <c r="E6" s="22"/>
      <c r="F6" s="22"/>
      <c r="G6" s="22"/>
      <c r="H6" s="22"/>
      <c r="I6" s="22"/>
      <c r="J6" s="22"/>
      <c r="K6" s="9"/>
      <c r="L6" s="9"/>
      <c r="M6" s="9"/>
      <c r="N6" s="9"/>
      <c r="O6" s="9"/>
      <c r="P6" s="9"/>
      <c r="Q6" s="9"/>
      <c r="R6" s="9"/>
      <c r="S6" s="10"/>
      <c r="T6" s="10"/>
      <c r="U6" s="10"/>
      <c r="V6" s="10"/>
      <c r="W6" s="10"/>
      <c r="X6" s="10"/>
      <c r="Y6" s="10"/>
      <c r="Z6" s="10"/>
      <c r="AA6" s="11">
        <v>1</v>
      </c>
      <c r="AB6" s="11">
        <v>2</v>
      </c>
      <c r="AC6" s="11">
        <v>1</v>
      </c>
      <c r="AD6" s="11"/>
      <c r="AE6" s="11">
        <v>1</v>
      </c>
      <c r="AF6" s="11"/>
      <c r="AG6" s="11"/>
      <c r="AH6" s="11"/>
      <c r="AI6" s="14">
        <f t="shared" si="0"/>
        <v>1</v>
      </c>
      <c r="AJ6" s="14">
        <f t="shared" si="1"/>
        <v>2</v>
      </c>
      <c r="AK6" s="6">
        <f>AB6+AA6+T6+S6+L6+K6+D6+C6</f>
        <v>3</v>
      </c>
      <c r="AL6" s="6">
        <f>AC6+U6+M6+E6</f>
        <v>1</v>
      </c>
      <c r="AM6" s="6">
        <f>AD6+V6+N6+F6</f>
        <v>0</v>
      </c>
      <c r="AN6" s="6">
        <f>AE6+W6+O6+G6</f>
        <v>1</v>
      </c>
      <c r="AO6" s="6">
        <f>AF6+X6+P6+H6</f>
        <v>0</v>
      </c>
      <c r="AP6" s="6">
        <f>AG6+Y6+Q6+I6</f>
        <v>0</v>
      </c>
      <c r="AQ6" s="6">
        <f>AH6+Z6+R6+J6</f>
        <v>0</v>
      </c>
    </row>
    <row r="7" spans="1:43" ht="15">
      <c r="A7" s="59"/>
      <c r="B7" s="6" t="s">
        <v>20</v>
      </c>
      <c r="C7" s="22"/>
      <c r="D7" s="22"/>
      <c r="E7" s="22"/>
      <c r="F7" s="22"/>
      <c r="G7" s="22"/>
      <c r="H7" s="22"/>
      <c r="I7" s="22"/>
      <c r="J7" s="22"/>
      <c r="K7" s="9"/>
      <c r="L7" s="9"/>
      <c r="M7" s="9"/>
      <c r="N7" s="9"/>
      <c r="O7" s="9"/>
      <c r="P7" s="9"/>
      <c r="Q7" s="9"/>
      <c r="R7" s="9"/>
      <c r="S7" s="10"/>
      <c r="T7" s="10">
        <v>3</v>
      </c>
      <c r="U7" s="10">
        <v>2</v>
      </c>
      <c r="V7" s="10"/>
      <c r="W7" s="10"/>
      <c r="X7" s="10"/>
      <c r="Y7" s="10"/>
      <c r="Z7" s="10"/>
      <c r="AA7" s="11"/>
      <c r="AB7" s="11">
        <v>3</v>
      </c>
      <c r="AC7" s="11"/>
      <c r="AD7" s="11"/>
      <c r="AE7" s="11">
        <v>1</v>
      </c>
      <c r="AF7" s="11"/>
      <c r="AG7" s="11"/>
      <c r="AH7" s="11"/>
      <c r="AI7" s="14">
        <f t="shared" si="0"/>
        <v>0</v>
      </c>
      <c r="AJ7" s="14">
        <f t="shared" si="1"/>
        <v>6</v>
      </c>
      <c r="AK7" s="6">
        <f>AB7+AA7+T7+S7+L7+K7+D7+C7</f>
        <v>6</v>
      </c>
      <c r="AL7" s="6">
        <f>AC7+U7+M7+E7</f>
        <v>2</v>
      </c>
      <c r="AM7" s="6">
        <f>AD7+V7+N7+F7</f>
        <v>0</v>
      </c>
      <c r="AN7" s="6">
        <f>AE7+W7+O7+G7</f>
        <v>1</v>
      </c>
      <c r="AO7" s="6">
        <f>AF7+X7+P7+H7</f>
        <v>0</v>
      </c>
      <c r="AP7" s="6">
        <f>AG7+Y7+Q7+I7</f>
        <v>0</v>
      </c>
      <c r="AQ7" s="6">
        <f>AH7+Z7+R7+J7</f>
        <v>0</v>
      </c>
    </row>
    <row r="8" spans="1:43" ht="15">
      <c r="A8" s="59"/>
      <c r="B8" s="6" t="s">
        <v>21</v>
      </c>
      <c r="C8" s="22"/>
      <c r="D8" s="22"/>
      <c r="E8" s="22"/>
      <c r="F8" s="22"/>
      <c r="G8" s="22"/>
      <c r="H8" s="22"/>
      <c r="I8" s="22"/>
      <c r="J8" s="22"/>
      <c r="K8" s="9"/>
      <c r="L8" s="9">
        <v>4</v>
      </c>
      <c r="M8" s="9">
        <v>2</v>
      </c>
      <c r="N8" s="9"/>
      <c r="O8" s="9"/>
      <c r="P8" s="9"/>
      <c r="Q8" s="9"/>
      <c r="R8" s="9"/>
      <c r="S8" s="10"/>
      <c r="T8" s="10"/>
      <c r="U8" s="10"/>
      <c r="V8" s="10"/>
      <c r="W8" s="10"/>
      <c r="X8" s="10"/>
      <c r="Y8" s="10"/>
      <c r="Z8" s="10"/>
      <c r="AA8" s="11"/>
      <c r="AB8" s="11">
        <v>8</v>
      </c>
      <c r="AC8" s="11">
        <v>6</v>
      </c>
      <c r="AD8" s="11"/>
      <c r="AE8" s="11"/>
      <c r="AF8" s="11"/>
      <c r="AG8" s="11"/>
      <c r="AH8" s="11"/>
      <c r="AI8" s="14">
        <f t="shared" si="0"/>
        <v>0</v>
      </c>
      <c r="AJ8" s="14">
        <f t="shared" si="1"/>
        <v>12</v>
      </c>
      <c r="AK8" s="6">
        <f>AB8+AA8+T8+S8+L8+K8+D8+C8</f>
        <v>12</v>
      </c>
      <c r="AL8" s="6">
        <f>AC8+U8+M8+E8</f>
        <v>8</v>
      </c>
      <c r="AM8" s="6">
        <f>AD8+V8+N8+F8</f>
        <v>0</v>
      </c>
      <c r="AN8" s="6">
        <f>AE8+W8+O8+G8</f>
        <v>0</v>
      </c>
      <c r="AO8" s="6">
        <f>AF8+X8+P8+H8</f>
        <v>0</v>
      </c>
      <c r="AP8" s="6">
        <f>AG8+Y8+Q8+I8</f>
        <v>0</v>
      </c>
      <c r="AQ8" s="6">
        <f>AH8+Z8+R8+J8</f>
        <v>0</v>
      </c>
    </row>
    <row r="9" spans="1:43" ht="15">
      <c r="A9" s="59"/>
      <c r="B9" s="6" t="s">
        <v>22</v>
      </c>
      <c r="C9" s="22"/>
      <c r="D9" s="22"/>
      <c r="E9" s="22"/>
      <c r="F9" s="22"/>
      <c r="G9" s="22"/>
      <c r="H9" s="22"/>
      <c r="I9" s="22"/>
      <c r="J9" s="22"/>
      <c r="K9" s="9"/>
      <c r="L9" s="9"/>
      <c r="M9" s="9"/>
      <c r="N9" s="9"/>
      <c r="O9" s="9"/>
      <c r="P9" s="9"/>
      <c r="Q9" s="9"/>
      <c r="R9" s="9"/>
      <c r="S9" s="10"/>
      <c r="T9" s="10">
        <v>9</v>
      </c>
      <c r="U9" s="10">
        <v>6</v>
      </c>
      <c r="V9" s="10"/>
      <c r="W9" s="10"/>
      <c r="X9" s="10"/>
      <c r="Y9" s="10"/>
      <c r="Z9" s="10"/>
      <c r="AA9" s="11"/>
      <c r="AB9" s="11">
        <v>2</v>
      </c>
      <c r="AC9" s="11">
        <v>1</v>
      </c>
      <c r="AD9" s="11"/>
      <c r="AE9" s="11"/>
      <c r="AF9" s="11"/>
      <c r="AG9" s="11"/>
      <c r="AH9" s="11"/>
      <c r="AI9" s="14">
        <f t="shared" si="0"/>
        <v>0</v>
      </c>
      <c r="AJ9" s="14">
        <f t="shared" si="1"/>
        <v>11</v>
      </c>
      <c r="AK9" s="6">
        <f>AB9+AA9+T9+S9+L9+K9+D9+C9</f>
        <v>11</v>
      </c>
      <c r="AL9" s="6">
        <f>AC9+U9+M9+E9</f>
        <v>7</v>
      </c>
      <c r="AM9" s="6">
        <f>AD9+V9+N9+F9</f>
        <v>0</v>
      </c>
      <c r="AN9" s="6">
        <f>AE9+W9+O9+G9</f>
        <v>0</v>
      </c>
      <c r="AO9" s="6">
        <f>AF9+X9+P9+H9</f>
        <v>0</v>
      </c>
      <c r="AP9" s="6">
        <f>AG9+Y9+Q9+I9</f>
        <v>0</v>
      </c>
      <c r="AQ9" s="6">
        <f>AH9+Z9+R9+J9</f>
        <v>0</v>
      </c>
    </row>
    <row r="10" spans="1:43" ht="15">
      <c r="A10" s="59"/>
      <c r="B10" s="6" t="s">
        <v>23</v>
      </c>
      <c r="C10" s="22"/>
      <c r="D10" s="22"/>
      <c r="E10" s="22"/>
      <c r="F10" s="22"/>
      <c r="G10" s="22"/>
      <c r="H10" s="22"/>
      <c r="I10" s="22"/>
      <c r="J10" s="22"/>
      <c r="K10" s="9"/>
      <c r="L10" s="9">
        <v>3</v>
      </c>
      <c r="M10" s="9">
        <v>1</v>
      </c>
      <c r="N10" s="9"/>
      <c r="O10" s="9"/>
      <c r="P10" s="9"/>
      <c r="Q10" s="9"/>
      <c r="R10" s="9"/>
      <c r="S10" s="10"/>
      <c r="T10" s="10">
        <v>4</v>
      </c>
      <c r="U10" s="10">
        <v>2</v>
      </c>
      <c r="V10" s="10"/>
      <c r="W10" s="10">
        <v>1</v>
      </c>
      <c r="X10" s="10"/>
      <c r="Y10" s="10"/>
      <c r="Z10" s="10"/>
      <c r="AA10" s="11"/>
      <c r="AB10" s="11">
        <v>2</v>
      </c>
      <c r="AC10" s="11">
        <v>2</v>
      </c>
      <c r="AD10" s="11"/>
      <c r="AE10" s="11"/>
      <c r="AF10" s="11"/>
      <c r="AG10" s="11"/>
      <c r="AH10" s="11"/>
      <c r="AI10" s="14">
        <f t="shared" si="0"/>
        <v>0</v>
      </c>
      <c r="AJ10" s="14">
        <f t="shared" si="1"/>
        <v>9</v>
      </c>
      <c r="AK10" s="6">
        <f>AB10+AA10+T10+S10+L10+K10+D10+C10</f>
        <v>9</v>
      </c>
      <c r="AL10" s="6">
        <f>AC10+U10+M10+E10</f>
        <v>5</v>
      </c>
      <c r="AM10" s="6">
        <f>AD10+V10+N10+F10</f>
        <v>0</v>
      </c>
      <c r="AN10" s="6">
        <f>AE10+W10+O10+G10</f>
        <v>1</v>
      </c>
      <c r="AO10" s="6">
        <f>AF10+X10+P10+H10</f>
        <v>0</v>
      </c>
      <c r="AP10" s="6">
        <f>AG10+Y10+Q10+I10</f>
        <v>0</v>
      </c>
      <c r="AQ10" s="6">
        <f>AH10+Z10+R10+J10</f>
        <v>0</v>
      </c>
    </row>
    <row r="11" spans="1:43" s="1" customFormat="1" ht="15">
      <c r="A11" s="60"/>
      <c r="B11" s="7" t="s">
        <v>24</v>
      </c>
      <c r="C11" s="23">
        <f>SUM(C3:C10)</f>
        <v>0</v>
      </c>
      <c r="D11" s="23">
        <f t="shared" ref="D11:AH11" si="2">SUM(D3:D10)</f>
        <v>0</v>
      </c>
      <c r="E11" s="23">
        <f t="shared" si="2"/>
        <v>0</v>
      </c>
      <c r="F11" s="23">
        <f t="shared" si="2"/>
        <v>0</v>
      </c>
      <c r="G11" s="23">
        <f t="shared" si="2"/>
        <v>0</v>
      </c>
      <c r="H11" s="23">
        <f t="shared" si="2"/>
        <v>0</v>
      </c>
      <c r="I11" s="23">
        <f t="shared" si="2"/>
        <v>0</v>
      </c>
      <c r="J11" s="23">
        <f t="shared" si="2"/>
        <v>0</v>
      </c>
      <c r="K11" s="18">
        <f t="shared" si="2"/>
        <v>1</v>
      </c>
      <c r="L11" s="18">
        <f t="shared" si="2"/>
        <v>10</v>
      </c>
      <c r="M11" s="18">
        <f t="shared" si="2"/>
        <v>5</v>
      </c>
      <c r="N11" s="18">
        <f t="shared" si="2"/>
        <v>0</v>
      </c>
      <c r="O11" s="18">
        <f t="shared" si="2"/>
        <v>0</v>
      </c>
      <c r="P11" s="18">
        <f t="shared" si="2"/>
        <v>0</v>
      </c>
      <c r="Q11" s="18">
        <f t="shared" si="2"/>
        <v>0</v>
      </c>
      <c r="R11" s="18">
        <f t="shared" si="2"/>
        <v>0</v>
      </c>
      <c r="S11" s="19">
        <f t="shared" si="2"/>
        <v>0</v>
      </c>
      <c r="T11" s="19">
        <f t="shared" si="2"/>
        <v>21</v>
      </c>
      <c r="U11" s="19">
        <f t="shared" si="2"/>
        <v>13</v>
      </c>
      <c r="V11" s="19">
        <f t="shared" si="2"/>
        <v>0</v>
      </c>
      <c r="W11" s="19">
        <f t="shared" si="2"/>
        <v>1</v>
      </c>
      <c r="X11" s="19">
        <f t="shared" si="2"/>
        <v>0</v>
      </c>
      <c r="Y11" s="19">
        <f t="shared" si="2"/>
        <v>0</v>
      </c>
      <c r="Z11" s="19">
        <f t="shared" si="2"/>
        <v>0</v>
      </c>
      <c r="AA11" s="20">
        <f t="shared" si="2"/>
        <v>1</v>
      </c>
      <c r="AB11" s="20">
        <f t="shared" si="2"/>
        <v>26</v>
      </c>
      <c r="AC11" s="20">
        <f t="shared" si="2"/>
        <v>10</v>
      </c>
      <c r="AD11" s="20">
        <f t="shared" si="2"/>
        <v>0</v>
      </c>
      <c r="AE11" s="20">
        <f t="shared" si="2"/>
        <v>2</v>
      </c>
      <c r="AF11" s="20">
        <f t="shared" si="2"/>
        <v>0</v>
      </c>
      <c r="AG11" s="20">
        <f t="shared" si="2"/>
        <v>0</v>
      </c>
      <c r="AH11" s="20">
        <f t="shared" si="2"/>
        <v>0</v>
      </c>
      <c r="AI11" s="21">
        <f>AA11+S11+K11+C11</f>
        <v>2</v>
      </c>
      <c r="AJ11" s="21">
        <f t="shared" si="1"/>
        <v>57</v>
      </c>
      <c r="AK11" s="21">
        <f>AB11+AA11+T11+S11+L11+K11+D11+C11</f>
        <v>59</v>
      </c>
      <c r="AL11" s="21">
        <f>AC11+U11+M11+E11</f>
        <v>28</v>
      </c>
      <c r="AM11" s="21">
        <f>AD11+V11+N11+F11</f>
        <v>0</v>
      </c>
      <c r="AN11" s="21">
        <f>AE11+W11+O11+G11</f>
        <v>3</v>
      </c>
      <c r="AO11" s="21">
        <f>AF11+X11+P11+H11</f>
        <v>0</v>
      </c>
      <c r="AP11" s="21">
        <f>AG11+Y11+Q11+I11</f>
        <v>0</v>
      </c>
      <c r="AQ11" s="21">
        <f>AH11+Z11+R11+J11</f>
        <v>0</v>
      </c>
    </row>
    <row r="12" spans="1:43" ht="15">
      <c r="A12" s="58">
        <v>44132</v>
      </c>
      <c r="B12" s="6" t="s">
        <v>25</v>
      </c>
      <c r="C12" s="22"/>
      <c r="D12" s="22"/>
      <c r="E12" s="22"/>
      <c r="F12" s="22"/>
      <c r="G12" s="22"/>
      <c r="H12" s="22"/>
      <c r="I12" s="22"/>
      <c r="J12" s="22"/>
      <c r="K12" s="9"/>
      <c r="L12" s="9">
        <v>5</v>
      </c>
      <c r="M12" s="9">
        <v>3</v>
      </c>
      <c r="N12" s="9">
        <v>1</v>
      </c>
      <c r="O12" s="9"/>
      <c r="P12" s="9"/>
      <c r="Q12" s="9"/>
      <c r="R12" s="9"/>
      <c r="S12" s="10">
        <v>1</v>
      </c>
      <c r="T12" s="10">
        <v>7</v>
      </c>
      <c r="U12" s="10">
        <v>2</v>
      </c>
      <c r="V12" s="10">
        <v>1</v>
      </c>
      <c r="W12" s="10">
        <v>1</v>
      </c>
      <c r="X12" s="10"/>
      <c r="Y12" s="10">
        <v>1</v>
      </c>
      <c r="Z12" s="10"/>
      <c r="AA12" s="11">
        <v>1</v>
      </c>
      <c r="AB12" s="11">
        <v>8</v>
      </c>
      <c r="AC12" s="11">
        <v>3</v>
      </c>
      <c r="AD12" s="11">
        <v>1</v>
      </c>
      <c r="AE12" s="11"/>
      <c r="AF12" s="11"/>
      <c r="AG12" s="11">
        <v>1</v>
      </c>
      <c r="AH12" s="11"/>
      <c r="AI12" s="14">
        <f>AA12+S12+K12+C12</f>
        <v>2</v>
      </c>
      <c r="AJ12" s="14">
        <f t="shared" ref="AJ12:AJ19" si="3">AB12+T12+L12+D12</f>
        <v>20</v>
      </c>
      <c r="AK12" s="6">
        <f>AB12+AA12+T12+S12+L12+K12+D12+C12</f>
        <v>22</v>
      </c>
      <c r="AL12" s="6">
        <f>AC12+U12+M12+E12</f>
        <v>8</v>
      </c>
      <c r="AM12" s="6">
        <f>AD12+V12+N12+F12</f>
        <v>3</v>
      </c>
      <c r="AN12" s="6">
        <f>AE12+W12+O12+G12</f>
        <v>1</v>
      </c>
      <c r="AO12" s="6">
        <f>AF12+X12+P12+H12</f>
        <v>0</v>
      </c>
      <c r="AP12" s="6">
        <f>AG12+Y12+Q12+I12</f>
        <v>2</v>
      </c>
      <c r="AQ12" s="6">
        <f>AH12+Z12+R12+J12</f>
        <v>0</v>
      </c>
    </row>
    <row r="13" spans="1:43" ht="15">
      <c r="A13" s="59"/>
      <c r="B13" s="6" t="s">
        <v>26</v>
      </c>
      <c r="C13" s="22"/>
      <c r="D13" s="22"/>
      <c r="E13" s="22"/>
      <c r="F13" s="22"/>
      <c r="G13" s="22"/>
      <c r="H13" s="22"/>
      <c r="I13" s="22"/>
      <c r="J13" s="22"/>
      <c r="K13" s="9"/>
      <c r="L13" s="9">
        <v>1</v>
      </c>
      <c r="M13" s="9">
        <v>1</v>
      </c>
      <c r="N13" s="9"/>
      <c r="O13" s="9"/>
      <c r="P13" s="9"/>
      <c r="Q13" s="9"/>
      <c r="R13" s="9"/>
      <c r="S13" s="10">
        <v>2</v>
      </c>
      <c r="T13" s="10">
        <v>12</v>
      </c>
      <c r="U13" s="10">
        <v>5</v>
      </c>
      <c r="V13" s="10">
        <v>2</v>
      </c>
      <c r="W13" s="10">
        <v>2</v>
      </c>
      <c r="X13" s="10"/>
      <c r="Y13" s="10"/>
      <c r="Z13" s="10"/>
      <c r="AA13" s="11">
        <v>3</v>
      </c>
      <c r="AB13" s="11">
        <v>11</v>
      </c>
      <c r="AC13" s="11">
        <v>6</v>
      </c>
      <c r="AD13" s="11"/>
      <c r="AE13" s="11">
        <v>2</v>
      </c>
      <c r="AF13" s="11"/>
      <c r="AG13" s="11">
        <v>1</v>
      </c>
      <c r="AH13" s="11"/>
      <c r="AI13" s="14">
        <f t="shared" ref="AI13:AI19" si="4">AA13+S13+K13+C13</f>
        <v>5</v>
      </c>
      <c r="AJ13" s="14">
        <f t="shared" si="3"/>
        <v>24</v>
      </c>
      <c r="AK13" s="6">
        <f>AB13+AA13+T13+S13+L13+K13+D13+C13</f>
        <v>29</v>
      </c>
      <c r="AL13" s="6">
        <f>AC13+U13+M13+E13</f>
        <v>12</v>
      </c>
      <c r="AM13" s="6">
        <f>AD13+V13+N13+F13</f>
        <v>2</v>
      </c>
      <c r="AN13" s="6">
        <f>AE13+W13+O13+G13</f>
        <v>4</v>
      </c>
      <c r="AO13" s="6">
        <f>AF13+X13+P13+H13</f>
        <v>0</v>
      </c>
      <c r="AP13" s="6">
        <f>AG13+Y13+Q13+I13</f>
        <v>1</v>
      </c>
      <c r="AQ13" s="6">
        <f>AH13+Z13+R13+J13</f>
        <v>0</v>
      </c>
    </row>
    <row r="14" spans="1:43" ht="15">
      <c r="A14" s="59"/>
      <c r="B14" s="6" t="s">
        <v>27</v>
      </c>
      <c r="C14" s="22"/>
      <c r="D14" s="22"/>
      <c r="E14" s="22"/>
      <c r="F14" s="22"/>
      <c r="G14" s="22"/>
      <c r="H14" s="22"/>
      <c r="I14" s="22"/>
      <c r="J14" s="22"/>
      <c r="K14" s="9"/>
      <c r="L14" s="9">
        <v>5</v>
      </c>
      <c r="M14" s="9">
        <v>3</v>
      </c>
      <c r="N14" s="9"/>
      <c r="O14" s="9"/>
      <c r="P14" s="9"/>
      <c r="Q14" s="9"/>
      <c r="R14" s="9"/>
      <c r="S14" s="10"/>
      <c r="T14" s="10">
        <v>16</v>
      </c>
      <c r="U14" s="10">
        <v>11</v>
      </c>
      <c r="V14" s="10">
        <v>1</v>
      </c>
      <c r="W14" s="10">
        <v>2</v>
      </c>
      <c r="X14" s="10"/>
      <c r="Y14" s="10"/>
      <c r="Z14" s="10"/>
      <c r="AA14" s="11">
        <v>1</v>
      </c>
      <c r="AB14" s="11">
        <v>12</v>
      </c>
      <c r="AC14" s="11">
        <v>7</v>
      </c>
      <c r="AD14" s="11">
        <v>1</v>
      </c>
      <c r="AE14" s="11"/>
      <c r="AF14" s="11"/>
      <c r="AG14" s="11"/>
      <c r="AH14" s="11"/>
      <c r="AI14" s="14">
        <f t="shared" si="4"/>
        <v>1</v>
      </c>
      <c r="AJ14" s="14">
        <f t="shared" si="3"/>
        <v>33</v>
      </c>
      <c r="AK14" s="6">
        <f>AB14+AA14+T14+S14+L14+K14+D14+C14</f>
        <v>34</v>
      </c>
      <c r="AL14" s="6">
        <f>AC14+U14+M14+E14</f>
        <v>21</v>
      </c>
      <c r="AM14" s="6">
        <f>AD14+V14+N14+F14</f>
        <v>2</v>
      </c>
      <c r="AN14" s="6">
        <f>AE14+W14+O14+G14</f>
        <v>2</v>
      </c>
      <c r="AO14" s="6">
        <f>AF14+X14+P14+H14</f>
        <v>0</v>
      </c>
      <c r="AP14" s="6">
        <f>AG14+Y14+Q14+I14</f>
        <v>0</v>
      </c>
      <c r="AQ14" s="6">
        <f>AH14+Z14+R14+J14</f>
        <v>0</v>
      </c>
    </row>
    <row r="15" spans="1:43" ht="15">
      <c r="A15" s="59"/>
      <c r="B15" s="6" t="s">
        <v>28</v>
      </c>
      <c r="C15" s="22"/>
      <c r="D15" s="22"/>
      <c r="E15" s="22"/>
      <c r="F15" s="22"/>
      <c r="G15" s="22"/>
      <c r="H15" s="22"/>
      <c r="I15" s="22"/>
      <c r="J15" s="22"/>
      <c r="K15" s="9"/>
      <c r="L15" s="9"/>
      <c r="M15" s="9"/>
      <c r="N15" s="9"/>
      <c r="O15" s="9"/>
      <c r="P15" s="9"/>
      <c r="Q15" s="9"/>
      <c r="R15" s="9"/>
      <c r="S15" s="10"/>
      <c r="T15" s="10">
        <v>10</v>
      </c>
      <c r="U15" s="10">
        <v>6</v>
      </c>
      <c r="V15" s="10"/>
      <c r="W15" s="10"/>
      <c r="X15" s="10"/>
      <c r="Y15" s="10"/>
      <c r="Z15" s="10"/>
      <c r="AA15" s="11"/>
      <c r="AB15" s="11">
        <v>12</v>
      </c>
      <c r="AC15" s="11">
        <v>5</v>
      </c>
      <c r="AD15" s="11"/>
      <c r="AE15" s="11">
        <v>2</v>
      </c>
      <c r="AF15" s="11"/>
      <c r="AG15" s="11"/>
      <c r="AH15" s="11"/>
      <c r="AI15" s="14">
        <f t="shared" si="4"/>
        <v>0</v>
      </c>
      <c r="AJ15" s="14">
        <f t="shared" si="3"/>
        <v>22</v>
      </c>
      <c r="AK15" s="6">
        <f>AB15+AA15+T15+S15+L15+K15+D15+C15</f>
        <v>22</v>
      </c>
      <c r="AL15" s="6">
        <f>AC15+U15+M15+E15</f>
        <v>11</v>
      </c>
      <c r="AM15" s="6">
        <f>AD15+V15+N15+F15</f>
        <v>0</v>
      </c>
      <c r="AN15" s="6">
        <f>AE15+W15+O15+G15</f>
        <v>2</v>
      </c>
      <c r="AO15" s="6">
        <f>AF15+X15+P15+H15</f>
        <v>0</v>
      </c>
      <c r="AP15" s="6">
        <f>AG15+Y15+Q15+I15</f>
        <v>0</v>
      </c>
      <c r="AQ15" s="6">
        <f>AH15+Z15+R15+J15</f>
        <v>0</v>
      </c>
    </row>
    <row r="16" spans="1:43" ht="15">
      <c r="A16" s="59"/>
      <c r="B16" s="6" t="s">
        <v>29</v>
      </c>
      <c r="C16" s="22"/>
      <c r="D16" s="22"/>
      <c r="E16" s="22"/>
      <c r="F16" s="22"/>
      <c r="G16" s="22"/>
      <c r="H16" s="22"/>
      <c r="I16" s="22"/>
      <c r="J16" s="22"/>
      <c r="K16" s="9"/>
      <c r="L16" s="9">
        <v>1</v>
      </c>
      <c r="M16" s="9"/>
      <c r="N16" s="9"/>
      <c r="O16" s="9"/>
      <c r="P16" s="9"/>
      <c r="Q16" s="9"/>
      <c r="R16" s="9"/>
      <c r="S16" s="10">
        <v>1</v>
      </c>
      <c r="T16" s="10">
        <v>15</v>
      </c>
      <c r="U16" s="10">
        <v>10</v>
      </c>
      <c r="V16" s="10"/>
      <c r="W16" s="10">
        <v>2</v>
      </c>
      <c r="X16" s="10"/>
      <c r="Y16" s="10">
        <v>1</v>
      </c>
      <c r="Z16" s="10"/>
      <c r="AA16" s="11"/>
      <c r="AB16" s="11">
        <v>12</v>
      </c>
      <c r="AC16" s="11">
        <v>6</v>
      </c>
      <c r="AD16" s="11"/>
      <c r="AE16" s="11">
        <v>1</v>
      </c>
      <c r="AF16" s="11"/>
      <c r="AG16" s="11"/>
      <c r="AH16" s="11"/>
      <c r="AI16" s="14">
        <f t="shared" si="4"/>
        <v>1</v>
      </c>
      <c r="AJ16" s="14">
        <f t="shared" si="3"/>
        <v>28</v>
      </c>
      <c r="AK16" s="6">
        <f>AB16+AA16+T16+S16+L16+K16+D16+C16</f>
        <v>29</v>
      </c>
      <c r="AL16" s="6">
        <f>AC16+U16+M16+E16</f>
        <v>16</v>
      </c>
      <c r="AM16" s="6">
        <f>AD16+V16+N16+F16</f>
        <v>0</v>
      </c>
      <c r="AN16" s="6">
        <f>AE16+W16+O16+G16</f>
        <v>3</v>
      </c>
      <c r="AO16" s="6">
        <f>AF16+X16+P16+H16</f>
        <v>0</v>
      </c>
      <c r="AP16" s="6">
        <f>AG16+Y16+Q16+I16</f>
        <v>1</v>
      </c>
      <c r="AQ16" s="6">
        <f>AH16+Z16+R16+J16</f>
        <v>0</v>
      </c>
    </row>
    <row r="17" spans="1:43" ht="15">
      <c r="A17" s="59"/>
      <c r="B17" s="6" t="s">
        <v>30</v>
      </c>
      <c r="C17" s="22"/>
      <c r="D17" s="22"/>
      <c r="E17" s="22"/>
      <c r="F17" s="22"/>
      <c r="G17" s="22"/>
      <c r="H17" s="22"/>
      <c r="I17" s="22"/>
      <c r="J17" s="22"/>
      <c r="K17" s="9"/>
      <c r="L17" s="9">
        <v>4</v>
      </c>
      <c r="M17" s="9">
        <v>4</v>
      </c>
      <c r="N17" s="9">
        <v>1</v>
      </c>
      <c r="O17" s="9">
        <v>2</v>
      </c>
      <c r="P17" s="9"/>
      <c r="Q17" s="9"/>
      <c r="R17" s="9"/>
      <c r="S17" s="10"/>
      <c r="T17" s="10">
        <v>9</v>
      </c>
      <c r="U17" s="10">
        <v>8</v>
      </c>
      <c r="V17" s="10"/>
      <c r="W17" s="10"/>
      <c r="X17" s="10"/>
      <c r="Y17" s="10"/>
      <c r="Z17" s="10"/>
      <c r="AA17" s="11">
        <v>1</v>
      </c>
      <c r="AB17" s="11">
        <v>8</v>
      </c>
      <c r="AC17" s="11">
        <v>6</v>
      </c>
      <c r="AD17" s="11"/>
      <c r="AE17" s="11">
        <v>1</v>
      </c>
      <c r="AF17" s="11"/>
      <c r="AG17" s="11">
        <v>1</v>
      </c>
      <c r="AH17" s="11"/>
      <c r="AI17" s="14">
        <f t="shared" si="4"/>
        <v>1</v>
      </c>
      <c r="AJ17" s="14">
        <f t="shared" si="3"/>
        <v>21</v>
      </c>
      <c r="AK17" s="6">
        <f>AB17+AA17+T17+S17+L17+K17+D17+C17</f>
        <v>22</v>
      </c>
      <c r="AL17" s="6">
        <f>AC17+U17+M17+E17</f>
        <v>18</v>
      </c>
      <c r="AM17" s="6">
        <f>AD17+V17+N17+F17</f>
        <v>1</v>
      </c>
      <c r="AN17" s="6">
        <f>AE17+W17+O17+G17</f>
        <v>3</v>
      </c>
      <c r="AO17" s="6">
        <f>AF17+X17+P17+H17</f>
        <v>0</v>
      </c>
      <c r="AP17" s="6">
        <f>AG17+Y17+Q17+I17</f>
        <v>1</v>
      </c>
      <c r="AQ17" s="6">
        <f>AH17+Z17+R17+J17</f>
        <v>0</v>
      </c>
    </row>
    <row r="18" spans="1:43" ht="15">
      <c r="A18" s="59"/>
      <c r="B18" s="6" t="s">
        <v>31</v>
      </c>
      <c r="C18" s="22"/>
      <c r="D18" s="22"/>
      <c r="E18" s="22"/>
      <c r="F18" s="22"/>
      <c r="G18" s="22"/>
      <c r="H18" s="22"/>
      <c r="I18" s="22"/>
      <c r="J18" s="22"/>
      <c r="K18" s="9"/>
      <c r="L18" s="9">
        <v>6</v>
      </c>
      <c r="M18" s="9">
        <v>5</v>
      </c>
      <c r="N18" s="9"/>
      <c r="O18" s="9"/>
      <c r="P18" s="9"/>
      <c r="Q18" s="9"/>
      <c r="R18" s="9"/>
      <c r="S18" s="10">
        <v>1</v>
      </c>
      <c r="T18" s="10">
        <v>22</v>
      </c>
      <c r="U18" s="10">
        <v>13</v>
      </c>
      <c r="V18" s="10">
        <v>1</v>
      </c>
      <c r="W18" s="10">
        <v>6</v>
      </c>
      <c r="X18" s="10"/>
      <c r="Y18" s="10">
        <v>1</v>
      </c>
      <c r="Z18" s="10"/>
      <c r="AA18" s="11"/>
      <c r="AB18" s="11">
        <v>15</v>
      </c>
      <c r="AC18" s="11">
        <v>11</v>
      </c>
      <c r="AD18" s="11"/>
      <c r="AE18" s="11">
        <v>1</v>
      </c>
      <c r="AF18" s="11"/>
      <c r="AG18" s="11"/>
      <c r="AH18" s="11"/>
      <c r="AI18" s="14">
        <f t="shared" si="4"/>
        <v>1</v>
      </c>
      <c r="AJ18" s="14">
        <f t="shared" si="3"/>
        <v>43</v>
      </c>
      <c r="AK18" s="6">
        <f>AB18+AA18+T18+S18+L18+K18+D18+C18</f>
        <v>44</v>
      </c>
      <c r="AL18" s="6">
        <f>AC18+U18+M18+E18</f>
        <v>29</v>
      </c>
      <c r="AM18" s="6">
        <f>AD18+V18+N18+F18</f>
        <v>1</v>
      </c>
      <c r="AN18" s="6">
        <f>AE18+W18+O18+G18</f>
        <v>7</v>
      </c>
      <c r="AO18" s="6">
        <f>AF18+X18+P18+H18</f>
        <v>0</v>
      </c>
      <c r="AP18" s="6">
        <f>AG18+Y18+Q18+I18</f>
        <v>1</v>
      </c>
      <c r="AQ18" s="6">
        <f>AH18+Z18+R18+J18</f>
        <v>0</v>
      </c>
    </row>
    <row r="19" spans="1:43" ht="15">
      <c r="A19" s="59"/>
      <c r="B19" s="6" t="s">
        <v>32</v>
      </c>
      <c r="C19" s="22"/>
      <c r="D19" s="22"/>
      <c r="E19" s="22"/>
      <c r="F19" s="22"/>
      <c r="G19" s="22"/>
      <c r="H19" s="22"/>
      <c r="I19" s="22"/>
      <c r="J19" s="22"/>
      <c r="K19" s="9"/>
      <c r="L19" s="9">
        <v>6</v>
      </c>
      <c r="M19" s="9">
        <v>4</v>
      </c>
      <c r="N19" s="9">
        <v>1</v>
      </c>
      <c r="O19" s="9"/>
      <c r="P19" s="9"/>
      <c r="Q19" s="9"/>
      <c r="R19" s="9"/>
      <c r="S19" s="10">
        <v>1</v>
      </c>
      <c r="T19" s="10">
        <v>9</v>
      </c>
      <c r="U19" s="10">
        <v>5</v>
      </c>
      <c r="V19" s="10"/>
      <c r="W19" s="10"/>
      <c r="X19" s="10"/>
      <c r="Y19" s="10"/>
      <c r="Z19" s="10"/>
      <c r="AA19" s="11">
        <v>1</v>
      </c>
      <c r="AB19" s="11">
        <v>15</v>
      </c>
      <c r="AC19" s="11">
        <v>11</v>
      </c>
      <c r="AD19" s="11">
        <v>1</v>
      </c>
      <c r="AE19" s="11">
        <v>3</v>
      </c>
      <c r="AF19" s="11"/>
      <c r="AG19" s="11">
        <v>1</v>
      </c>
      <c r="AH19" s="11"/>
      <c r="AI19" s="14">
        <f t="shared" si="4"/>
        <v>2</v>
      </c>
      <c r="AJ19" s="14">
        <f t="shared" si="3"/>
        <v>30</v>
      </c>
      <c r="AK19" s="6">
        <f>AB19+AA19+T19+S19+L19+K19+D19+C19</f>
        <v>32</v>
      </c>
      <c r="AL19" s="6">
        <f>AC19+U19+M19+E19</f>
        <v>20</v>
      </c>
      <c r="AM19" s="6">
        <f>AD19+V19+N19+F19</f>
        <v>2</v>
      </c>
      <c r="AN19" s="6">
        <f>AE19+W19+O19+G19</f>
        <v>3</v>
      </c>
      <c r="AO19" s="6">
        <f>AF19+X19+P19+H19</f>
        <v>0</v>
      </c>
      <c r="AP19" s="6">
        <f>AG19+Y19+Q19+I19</f>
        <v>1</v>
      </c>
      <c r="AQ19" s="6">
        <f>AH19+Z19+R19+J19</f>
        <v>0</v>
      </c>
    </row>
    <row r="20" spans="1:43" s="1" customFormat="1" ht="15">
      <c r="A20" s="60"/>
      <c r="B20" s="7" t="s">
        <v>33</v>
      </c>
      <c r="C20" s="23">
        <f>SUM(C12:C19)</f>
        <v>0</v>
      </c>
      <c r="D20" s="23">
        <f t="shared" ref="D20:AH20" si="5">SUM(D12:D19)</f>
        <v>0</v>
      </c>
      <c r="E20" s="23">
        <f t="shared" si="5"/>
        <v>0</v>
      </c>
      <c r="F20" s="23">
        <f t="shared" si="5"/>
        <v>0</v>
      </c>
      <c r="G20" s="23">
        <f t="shared" si="5"/>
        <v>0</v>
      </c>
      <c r="H20" s="23">
        <f t="shared" si="5"/>
        <v>0</v>
      </c>
      <c r="I20" s="23">
        <f t="shared" si="5"/>
        <v>0</v>
      </c>
      <c r="J20" s="23">
        <f t="shared" si="5"/>
        <v>0</v>
      </c>
      <c r="K20" s="18">
        <f t="shared" si="5"/>
        <v>0</v>
      </c>
      <c r="L20" s="18">
        <f t="shared" si="5"/>
        <v>28</v>
      </c>
      <c r="M20" s="18">
        <f t="shared" si="5"/>
        <v>20</v>
      </c>
      <c r="N20" s="18">
        <f t="shared" si="5"/>
        <v>3</v>
      </c>
      <c r="O20" s="18">
        <f t="shared" si="5"/>
        <v>2</v>
      </c>
      <c r="P20" s="18">
        <f t="shared" si="5"/>
        <v>0</v>
      </c>
      <c r="Q20" s="18">
        <f t="shared" si="5"/>
        <v>0</v>
      </c>
      <c r="R20" s="18">
        <f t="shared" si="5"/>
        <v>0</v>
      </c>
      <c r="S20" s="19">
        <f t="shared" si="5"/>
        <v>6</v>
      </c>
      <c r="T20" s="19">
        <f t="shared" si="5"/>
        <v>100</v>
      </c>
      <c r="U20" s="19">
        <f t="shared" si="5"/>
        <v>60</v>
      </c>
      <c r="V20" s="19">
        <f t="shared" si="5"/>
        <v>5</v>
      </c>
      <c r="W20" s="19">
        <f t="shared" si="5"/>
        <v>13</v>
      </c>
      <c r="X20" s="19">
        <f t="shared" si="5"/>
        <v>0</v>
      </c>
      <c r="Y20" s="19">
        <f t="shared" si="5"/>
        <v>3</v>
      </c>
      <c r="Z20" s="19">
        <f t="shared" si="5"/>
        <v>0</v>
      </c>
      <c r="AA20" s="20">
        <f t="shared" si="5"/>
        <v>7</v>
      </c>
      <c r="AB20" s="20">
        <f t="shared" si="5"/>
        <v>93</v>
      </c>
      <c r="AC20" s="20">
        <f t="shared" si="5"/>
        <v>55</v>
      </c>
      <c r="AD20" s="20">
        <f t="shared" si="5"/>
        <v>3</v>
      </c>
      <c r="AE20" s="20">
        <f t="shared" si="5"/>
        <v>10</v>
      </c>
      <c r="AF20" s="20">
        <f t="shared" si="5"/>
        <v>0</v>
      </c>
      <c r="AG20" s="20">
        <f t="shared" si="5"/>
        <v>4</v>
      </c>
      <c r="AH20" s="20">
        <f t="shared" si="5"/>
        <v>0</v>
      </c>
      <c r="AI20" s="21">
        <f t="shared" ref="AI20:AI21" si="6">AA20+S20+K20+C20</f>
        <v>13</v>
      </c>
      <c r="AJ20" s="21">
        <f t="shared" ref="AJ20:AJ21" si="7">AB20+T20+L20+D20</f>
        <v>221</v>
      </c>
      <c r="AK20" s="21">
        <f>AB20+AA20+T20+S20+L20+K20+D20+C20</f>
        <v>234</v>
      </c>
      <c r="AL20" s="21">
        <f>AC20+U20+M20+E20</f>
        <v>135</v>
      </c>
      <c r="AM20" s="21">
        <f>AD20+V20+N20+F20</f>
        <v>11</v>
      </c>
      <c r="AN20" s="21">
        <f>AE20+W20+O20+G20</f>
        <v>25</v>
      </c>
      <c r="AO20" s="21">
        <f>AF20+X20+P20+H20</f>
        <v>0</v>
      </c>
      <c r="AP20" s="21">
        <f>AG20+Y20+Q20+I20</f>
        <v>7</v>
      </c>
      <c r="AQ20" s="21">
        <f>AH20+Z20+R20+J20</f>
        <v>0</v>
      </c>
    </row>
    <row r="21" spans="1:43" s="1" customFormat="1" ht="15">
      <c r="A21" s="23"/>
      <c r="B21" s="7" t="s">
        <v>34</v>
      </c>
      <c r="C21" s="23">
        <f>C11+C20</f>
        <v>0</v>
      </c>
      <c r="D21" s="23">
        <f t="shared" ref="D21:AH21" si="8">D11+D20</f>
        <v>0</v>
      </c>
      <c r="E21" s="23">
        <f t="shared" si="8"/>
        <v>0</v>
      </c>
      <c r="F21" s="23">
        <f t="shared" si="8"/>
        <v>0</v>
      </c>
      <c r="G21" s="23">
        <f t="shared" si="8"/>
        <v>0</v>
      </c>
      <c r="H21" s="23">
        <f t="shared" si="8"/>
        <v>0</v>
      </c>
      <c r="I21" s="23">
        <f t="shared" si="8"/>
        <v>0</v>
      </c>
      <c r="J21" s="23">
        <f t="shared" si="8"/>
        <v>0</v>
      </c>
      <c r="K21" s="18">
        <f t="shared" si="8"/>
        <v>1</v>
      </c>
      <c r="L21" s="18">
        <f t="shared" si="8"/>
        <v>38</v>
      </c>
      <c r="M21" s="18">
        <f t="shared" si="8"/>
        <v>25</v>
      </c>
      <c r="N21" s="18">
        <f t="shared" si="8"/>
        <v>3</v>
      </c>
      <c r="O21" s="18">
        <f t="shared" si="8"/>
        <v>2</v>
      </c>
      <c r="P21" s="18">
        <f t="shared" si="8"/>
        <v>0</v>
      </c>
      <c r="Q21" s="18">
        <f t="shared" si="8"/>
        <v>0</v>
      </c>
      <c r="R21" s="18">
        <f t="shared" si="8"/>
        <v>0</v>
      </c>
      <c r="S21" s="19">
        <f t="shared" si="8"/>
        <v>6</v>
      </c>
      <c r="T21" s="19">
        <f t="shared" si="8"/>
        <v>121</v>
      </c>
      <c r="U21" s="19">
        <f t="shared" si="8"/>
        <v>73</v>
      </c>
      <c r="V21" s="19">
        <f t="shared" si="8"/>
        <v>5</v>
      </c>
      <c r="W21" s="19">
        <f t="shared" si="8"/>
        <v>14</v>
      </c>
      <c r="X21" s="19">
        <f t="shared" si="8"/>
        <v>0</v>
      </c>
      <c r="Y21" s="19">
        <f t="shared" si="8"/>
        <v>3</v>
      </c>
      <c r="Z21" s="19">
        <f t="shared" si="8"/>
        <v>0</v>
      </c>
      <c r="AA21" s="20">
        <f t="shared" si="8"/>
        <v>8</v>
      </c>
      <c r="AB21" s="20">
        <f t="shared" si="8"/>
        <v>119</v>
      </c>
      <c r="AC21" s="20">
        <f t="shared" si="8"/>
        <v>65</v>
      </c>
      <c r="AD21" s="20">
        <f t="shared" si="8"/>
        <v>3</v>
      </c>
      <c r="AE21" s="20">
        <f t="shared" si="8"/>
        <v>12</v>
      </c>
      <c r="AF21" s="20">
        <f t="shared" si="8"/>
        <v>0</v>
      </c>
      <c r="AG21" s="20">
        <f t="shared" si="8"/>
        <v>4</v>
      </c>
      <c r="AH21" s="20">
        <f t="shared" si="8"/>
        <v>0</v>
      </c>
      <c r="AI21" s="21">
        <f>AA21+S21+K21+C21</f>
        <v>15</v>
      </c>
      <c r="AJ21" s="21">
        <f t="shared" si="7"/>
        <v>278</v>
      </c>
      <c r="AK21" s="21">
        <f>AB21+AA21+T21+S21+L21+K21+D21+C21</f>
        <v>293</v>
      </c>
      <c r="AL21" s="21">
        <f>AC21+U21+M21+E21</f>
        <v>163</v>
      </c>
      <c r="AM21" s="21">
        <f>AD21+V21+N21+F21</f>
        <v>11</v>
      </c>
      <c r="AN21" s="21">
        <f>AE21+W21+O21+G21</f>
        <v>28</v>
      </c>
      <c r="AO21" s="21">
        <f>AF21+X21+P21+H21</f>
        <v>0</v>
      </c>
      <c r="AP21" s="21">
        <f>AG21+Y21+Q21+I21</f>
        <v>7</v>
      </c>
      <c r="AQ21" s="21">
        <f>AH21+Z21+R21+J21</f>
        <v>0</v>
      </c>
    </row>
    <row r="22" spans="1:43" ht="15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K22" s="12"/>
      <c r="AL22" s="12"/>
    </row>
    <row r="23" spans="1:43" ht="15">
      <c r="B23" s="13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K23" s="12"/>
      <c r="AL23" s="12"/>
    </row>
    <row r="24" spans="1:43" ht="15">
      <c r="B24" s="13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K24" s="12"/>
      <c r="AL24" s="12"/>
    </row>
    <row r="25" spans="1:43" ht="15">
      <c r="B25" s="13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K25" s="12"/>
      <c r="AL25" s="12"/>
    </row>
    <row r="26" spans="1:43" ht="15">
      <c r="B26" s="13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K26" s="12"/>
      <c r="AL26" s="12"/>
    </row>
    <row r="27" spans="1:43" ht="15">
      <c r="B27" s="13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K27" s="12"/>
      <c r="AL27" s="12"/>
    </row>
    <row r="28" spans="1:43" ht="15">
      <c r="B28" s="13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K28" s="12"/>
      <c r="AL28" s="12"/>
    </row>
    <row r="29" spans="1:43" ht="15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K29" s="12"/>
      <c r="AL29" s="12"/>
    </row>
    <row r="30" spans="1:43" ht="15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K30" s="12"/>
      <c r="AL30" s="12"/>
    </row>
    <row r="31" spans="1:43" ht="15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K31" s="12"/>
      <c r="AL31" s="12"/>
    </row>
    <row r="32" spans="1:43" ht="15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K32" s="12"/>
      <c r="AL32" s="12"/>
    </row>
    <row r="33" spans="2:38" ht="15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K33" s="12"/>
      <c r="AL33" s="12"/>
    </row>
    <row r="34" spans="2:38" ht="15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K34" s="12"/>
      <c r="AL34" s="12"/>
    </row>
    <row r="35" spans="2:38" ht="15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K35" s="12"/>
      <c r="AL35" s="12"/>
    </row>
    <row r="36" spans="2:38" ht="15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K36" s="12"/>
      <c r="AL36" s="12"/>
    </row>
    <row r="37" spans="2:38" ht="15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K37" s="12"/>
      <c r="AL37" s="12"/>
    </row>
    <row r="38" spans="2:38" ht="15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K38" s="12"/>
      <c r="AL38" s="12"/>
    </row>
    <row r="39" spans="2:38" ht="15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K39" s="12"/>
      <c r="AL39" s="12"/>
    </row>
    <row r="40" spans="2:38" ht="15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K40" s="12"/>
      <c r="AL40" s="12"/>
    </row>
    <row r="41" spans="2:38" ht="15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K41" s="12"/>
      <c r="AL41" s="12"/>
    </row>
    <row r="42" spans="2:38" ht="15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K42" s="12"/>
      <c r="AL42" s="12"/>
    </row>
    <row r="43" spans="2:38" ht="15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K43" s="12"/>
      <c r="AL43" s="12"/>
    </row>
    <row r="44" spans="2:38" ht="15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K44" s="12"/>
      <c r="AL44" s="12"/>
    </row>
    <row r="45" spans="2:38" ht="15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K45" s="12"/>
      <c r="AL45" s="12"/>
    </row>
    <row r="46" spans="2:38" ht="15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K46" s="12"/>
      <c r="AL46" s="12"/>
    </row>
    <row r="47" spans="2:38" ht="15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K47" s="12"/>
      <c r="AL47" s="12"/>
    </row>
    <row r="48" spans="2:38" ht="15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K48" s="12"/>
      <c r="AL48" s="12"/>
    </row>
    <row r="49" spans="2:38" ht="15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K49" s="12"/>
      <c r="AL49" s="12"/>
    </row>
    <row r="50" spans="2:38" ht="1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K50" s="12"/>
      <c r="AL50" s="12"/>
    </row>
    <row r="51" spans="2:38" ht="15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K51" s="12"/>
      <c r="AL51" s="12"/>
    </row>
    <row r="52" spans="2:38" ht="15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K52" s="12"/>
      <c r="AL52" s="12"/>
    </row>
    <row r="53" spans="2:38" ht="15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K53" s="12"/>
      <c r="AL53" s="12"/>
    </row>
    <row r="54" spans="2:38" ht="15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K54" s="12"/>
      <c r="AL54" s="12"/>
    </row>
    <row r="55" spans="2:38" ht="15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K55" s="12"/>
      <c r="AL55" s="12"/>
    </row>
    <row r="56" spans="2:38" ht="15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K56" s="12"/>
      <c r="AL56" s="12"/>
    </row>
    <row r="57" spans="2:38" ht="15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K57" s="12"/>
      <c r="AL57" s="12"/>
    </row>
    <row r="58" spans="2:38" ht="15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K58" s="12"/>
      <c r="AL58" s="12"/>
    </row>
    <row r="59" spans="2:38" ht="15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K59" s="12"/>
      <c r="AL59" s="12"/>
    </row>
    <row r="60" spans="2:38" ht="15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K60" s="12"/>
      <c r="AL60" s="12"/>
    </row>
    <row r="61" spans="2:38" ht="15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K61" s="12"/>
      <c r="AL61" s="12"/>
    </row>
    <row r="62" spans="2:38" ht="15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K62" s="12"/>
      <c r="AL62" s="12"/>
    </row>
    <row r="63" spans="2:38" ht="15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K63" s="12"/>
      <c r="AL63" s="12"/>
    </row>
    <row r="64" spans="2:38" ht="15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K64" s="12"/>
      <c r="AL64" s="12"/>
    </row>
    <row r="65" spans="2:38" ht="15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K65" s="12"/>
      <c r="AL65" s="12"/>
    </row>
    <row r="66" spans="2:38" ht="15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K66" s="12"/>
      <c r="AL66" s="12"/>
    </row>
    <row r="67" spans="2:38" ht="15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K67" s="12"/>
      <c r="AL67" s="12"/>
    </row>
    <row r="68" spans="2:38" ht="15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K68" s="12"/>
      <c r="AL68" s="12"/>
    </row>
    <row r="69" spans="2:38" ht="1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K69" s="12"/>
      <c r="AL69" s="12"/>
    </row>
    <row r="70" spans="2:38" ht="1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K70" s="12"/>
      <c r="AL70" s="12"/>
    </row>
    <row r="71" spans="2:38" ht="1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K71" s="12"/>
      <c r="AL71" s="12"/>
    </row>
    <row r="72" spans="2:38" ht="1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K72" s="12"/>
      <c r="AL72" s="12"/>
    </row>
    <row r="73" spans="2:38" ht="15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K73" s="12"/>
      <c r="AL73" s="12"/>
    </row>
    <row r="74" spans="2:38" ht="15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K74" s="12"/>
      <c r="AL74" s="12"/>
    </row>
    <row r="75" spans="2:38" ht="15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K75" s="12"/>
      <c r="AL75" s="12"/>
    </row>
    <row r="76" spans="2:38" ht="15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K76" s="12"/>
      <c r="AL76" s="12"/>
    </row>
    <row r="77" spans="2:38" ht="15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K77" s="12"/>
      <c r="AL77" s="12"/>
    </row>
    <row r="78" spans="2:38" ht="15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K78" s="12"/>
      <c r="AL78" s="12"/>
    </row>
    <row r="79" spans="2:38" ht="15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K79" s="12"/>
      <c r="AL79" s="12"/>
    </row>
    <row r="80" spans="2:38" ht="15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K80" s="12"/>
      <c r="AL80" s="12"/>
    </row>
    <row r="81" spans="2:38" ht="15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K81" s="12"/>
      <c r="AL81" s="12"/>
    </row>
    <row r="82" spans="2:38" ht="15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K82" s="12"/>
      <c r="AL82" s="12"/>
    </row>
    <row r="83" spans="2:38" ht="15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K83" s="12"/>
      <c r="AL83" s="12"/>
    </row>
    <row r="84" spans="2:38" ht="15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K84" s="12"/>
      <c r="AL84" s="12"/>
    </row>
    <row r="85" spans="2:38" ht="15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K85" s="12"/>
      <c r="AL85" s="12"/>
    </row>
    <row r="86" spans="2:38" ht="15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K86" s="12"/>
      <c r="AL86" s="12"/>
    </row>
    <row r="87" spans="2:38" ht="15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K87" s="12"/>
      <c r="AL87" s="12"/>
    </row>
    <row r="88" spans="2:38" ht="15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K88" s="12"/>
      <c r="AL88" s="12"/>
    </row>
    <row r="89" spans="2:38" ht="15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K89" s="12"/>
      <c r="AL89" s="12"/>
    </row>
    <row r="90" spans="2:38" ht="15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K90" s="12"/>
      <c r="AL90" s="12"/>
    </row>
    <row r="91" spans="2:38" ht="15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K91" s="12"/>
      <c r="AL91" s="12"/>
    </row>
    <row r="92" spans="2:38" ht="15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K92" s="12"/>
      <c r="AL92" s="12"/>
    </row>
    <row r="93" spans="2:38" ht="15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K93" s="12"/>
      <c r="AL93" s="12"/>
    </row>
    <row r="94" spans="2:38" ht="15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K94" s="12"/>
      <c r="AL94" s="12"/>
    </row>
    <row r="95" spans="2:38" ht="1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K95" s="12"/>
      <c r="AL95" s="12"/>
    </row>
    <row r="96" spans="2:38" ht="1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K96" s="12"/>
      <c r="AL96" s="12"/>
    </row>
    <row r="97" spans="2:38" ht="1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K97" s="12"/>
      <c r="AL97" s="12"/>
    </row>
    <row r="98" spans="2:38" ht="15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K98" s="12"/>
      <c r="AL98" s="12"/>
    </row>
    <row r="99" spans="2:38" ht="15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K99" s="12"/>
      <c r="AL99" s="12"/>
    </row>
    <row r="100" spans="2:38" ht="15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K100" s="12"/>
      <c r="AL100" s="12"/>
    </row>
    <row r="101" spans="2:38" ht="1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K101" s="12"/>
      <c r="AL101" s="12"/>
    </row>
    <row r="102" spans="2:38" ht="1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K102" s="12"/>
      <c r="AL102" s="12"/>
    </row>
    <row r="103" spans="2:38" ht="1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K103" s="12"/>
      <c r="AL103" s="12"/>
    </row>
    <row r="104" spans="2:38" ht="15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K104" s="12"/>
      <c r="AL104" s="12"/>
    </row>
    <row r="105" spans="2:38" ht="15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K105" s="12"/>
      <c r="AL105" s="12"/>
    </row>
    <row r="106" spans="2:38" ht="15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K106" s="12"/>
      <c r="AL106" s="12"/>
    </row>
    <row r="107" spans="2:38" ht="15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K107" s="12"/>
      <c r="AL107" s="12"/>
    </row>
    <row r="108" spans="2:38" ht="15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K108" s="12"/>
      <c r="AL108" s="12"/>
    </row>
    <row r="109" spans="2:38" ht="15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K109" s="12"/>
      <c r="AL109" s="12"/>
    </row>
    <row r="110" spans="2:38" ht="15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K110" s="12"/>
      <c r="AL110" s="12"/>
    </row>
    <row r="111" spans="2:38" ht="15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K111" s="12"/>
      <c r="AL111" s="12"/>
    </row>
    <row r="112" spans="2:38" ht="15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K112" s="12"/>
      <c r="AL112" s="12"/>
    </row>
    <row r="113" spans="2:38" ht="15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K113" s="12"/>
      <c r="AL113" s="12"/>
    </row>
    <row r="114" spans="2:38" ht="15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K114" s="12"/>
      <c r="AL114" s="12"/>
    </row>
    <row r="115" spans="2:38" ht="15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K115" s="12"/>
      <c r="AL115" s="12"/>
    </row>
    <row r="116" spans="2:38" ht="15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K116" s="12"/>
      <c r="AL116" s="12"/>
    </row>
    <row r="117" spans="2:38" ht="15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K117" s="12"/>
      <c r="AL117" s="12"/>
    </row>
    <row r="118" spans="2:38" ht="15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K118" s="12"/>
      <c r="AL118" s="12"/>
    </row>
    <row r="119" spans="2:38" ht="15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K119" s="12"/>
      <c r="AL119" s="12"/>
    </row>
    <row r="120" spans="2:38" ht="15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K120" s="12"/>
      <c r="AL120" s="12"/>
    </row>
    <row r="121" spans="2:38" ht="15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K121" s="12"/>
      <c r="AL121" s="12"/>
    </row>
    <row r="122" spans="2:38" ht="15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K122" s="12"/>
      <c r="AL122" s="12"/>
    </row>
    <row r="123" spans="2:38" ht="15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K123" s="12"/>
      <c r="AL123" s="12"/>
    </row>
    <row r="124" spans="2:38" ht="15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K124" s="12"/>
      <c r="AL124" s="12"/>
    </row>
    <row r="125" spans="2:38" ht="15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K125" s="12"/>
      <c r="AL125" s="12"/>
    </row>
    <row r="126" spans="2:38" ht="15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K126" s="12"/>
      <c r="AL126" s="12"/>
    </row>
    <row r="127" spans="2:38" ht="15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K127" s="12"/>
      <c r="AL127" s="12"/>
    </row>
    <row r="128" spans="2:38" ht="15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K128" s="12"/>
      <c r="AL128" s="12"/>
    </row>
    <row r="129" spans="2:38" ht="15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K129" s="12"/>
      <c r="AL129" s="12"/>
    </row>
    <row r="130" spans="2:38" ht="15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K130" s="12"/>
      <c r="AL130" s="12"/>
    </row>
    <row r="131" spans="2:38" ht="15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K131" s="12"/>
      <c r="AL131" s="12"/>
    </row>
    <row r="132" spans="2:38" ht="15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K132" s="12"/>
      <c r="AL132" s="12"/>
    </row>
    <row r="133" spans="2:38" ht="15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K133" s="12"/>
      <c r="AL133" s="12"/>
    </row>
    <row r="134" spans="2:38" ht="15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K134" s="12"/>
      <c r="AL134" s="12"/>
    </row>
    <row r="135" spans="2:38" ht="15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K135" s="12"/>
      <c r="AL135" s="12"/>
    </row>
    <row r="136" spans="2:38" ht="15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K136" s="12"/>
      <c r="AL136" s="12"/>
    </row>
    <row r="137" spans="2:38" ht="15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K137" s="12"/>
      <c r="AL137" s="12"/>
    </row>
    <row r="138" spans="2:38" ht="15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K138" s="12"/>
      <c r="AL138" s="12"/>
    </row>
    <row r="139" spans="2:38" ht="15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K139" s="12"/>
      <c r="AL139" s="12"/>
    </row>
  </sheetData>
  <mergeCells count="8">
    <mergeCell ref="AA1:AH1"/>
    <mergeCell ref="AL1:AQ1"/>
    <mergeCell ref="A3:A11"/>
    <mergeCell ref="A12:A20"/>
    <mergeCell ref="C1:J1"/>
    <mergeCell ref="K1:R1"/>
    <mergeCell ref="S1:Z1"/>
    <mergeCell ref="AI1:AK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BEFFA-D598-41B4-93AF-663A6E1C8F6E}">
  <dimension ref="A1:AR139"/>
  <sheetViews>
    <sheetView workbookViewId="0">
      <pane xSplit="2" ySplit="2" topLeftCell="AK4" activePane="bottomRight" state="frozen"/>
      <selection pane="bottomRight" activeCell="AK4" sqref="AK4"/>
      <selection pane="bottomLeft"/>
      <selection pane="topRight"/>
    </sheetView>
  </sheetViews>
  <sheetFormatPr defaultRowHeight="14.45"/>
  <cols>
    <col min="1" max="1" width="10.85546875" bestFit="1" customWidth="1"/>
    <col min="2" max="2" width="13.7109375" bestFit="1" customWidth="1"/>
    <col min="3" max="4" width="9.140625" style="2"/>
    <col min="5" max="5" width="4.42578125" style="2" bestFit="1" customWidth="1"/>
    <col min="6" max="6" width="4" style="2" bestFit="1" customWidth="1"/>
    <col min="7" max="7" width="7.85546875" style="2" bestFit="1" customWidth="1"/>
    <col min="8" max="8" width="4.42578125" style="2" bestFit="1" customWidth="1"/>
    <col min="9" max="9" width="6.85546875" style="2" bestFit="1" customWidth="1"/>
    <col min="10" max="10" width="8.28515625" style="2" bestFit="1" customWidth="1"/>
    <col min="11" max="12" width="9.140625" style="3"/>
    <col min="13" max="13" width="4.42578125" style="3" bestFit="1" customWidth="1"/>
    <col min="14" max="14" width="4" style="3" bestFit="1" customWidth="1"/>
    <col min="15" max="15" width="7.85546875" style="3" bestFit="1" customWidth="1"/>
    <col min="16" max="16" width="4.42578125" style="3" bestFit="1" customWidth="1"/>
    <col min="17" max="17" width="6.85546875" style="3" bestFit="1" customWidth="1"/>
    <col min="18" max="18" width="8.28515625" style="3" bestFit="1" customWidth="1"/>
    <col min="19" max="20" width="9.140625" style="4"/>
    <col min="21" max="21" width="4.42578125" style="4" bestFit="1" customWidth="1"/>
    <col min="22" max="22" width="4" style="4" bestFit="1" customWidth="1"/>
    <col min="23" max="23" width="7.85546875" style="4" bestFit="1" customWidth="1"/>
    <col min="24" max="24" width="4.42578125" style="4" bestFit="1" customWidth="1"/>
    <col min="25" max="25" width="6.85546875" style="4" bestFit="1" customWidth="1"/>
    <col min="26" max="26" width="8.28515625" style="4" bestFit="1" customWidth="1"/>
    <col min="27" max="28" width="9.140625" style="5"/>
    <col min="29" max="29" width="4.42578125" style="5" bestFit="1" customWidth="1"/>
    <col min="30" max="30" width="4" style="5" bestFit="1" customWidth="1"/>
    <col min="31" max="31" width="7.85546875" style="5" bestFit="1" customWidth="1"/>
    <col min="32" max="32" width="4.42578125" style="5" bestFit="1" customWidth="1"/>
    <col min="33" max="33" width="6.85546875" style="5" bestFit="1" customWidth="1"/>
    <col min="34" max="34" width="8.28515625" style="5" bestFit="1" customWidth="1"/>
    <col min="35" max="35" width="11.85546875" style="12" customWidth="1"/>
    <col min="36" max="37" width="8.28515625" style="12" customWidth="1"/>
    <col min="38" max="38" width="12.5703125" bestFit="1" customWidth="1"/>
  </cols>
  <sheetData>
    <row r="1" spans="1:44" ht="15">
      <c r="A1" s="6"/>
      <c r="B1" s="6"/>
      <c r="C1" s="67" t="s">
        <v>0</v>
      </c>
      <c r="D1" s="67"/>
      <c r="E1" s="67"/>
      <c r="F1" s="67"/>
      <c r="G1" s="67"/>
      <c r="H1" s="67"/>
      <c r="I1" s="67"/>
      <c r="J1" s="67"/>
      <c r="K1" s="68" t="s">
        <v>1</v>
      </c>
      <c r="L1" s="68"/>
      <c r="M1" s="68"/>
      <c r="N1" s="68"/>
      <c r="O1" s="68"/>
      <c r="P1" s="68"/>
      <c r="Q1" s="68"/>
      <c r="R1" s="68"/>
      <c r="S1" s="69" t="s">
        <v>2</v>
      </c>
      <c r="T1" s="69"/>
      <c r="U1" s="69"/>
      <c r="V1" s="69"/>
      <c r="W1" s="69"/>
      <c r="X1" s="69"/>
      <c r="Y1" s="69"/>
      <c r="Z1" s="69"/>
      <c r="AA1" s="65" t="s">
        <v>3</v>
      </c>
      <c r="AB1" s="65"/>
      <c r="AC1" s="65"/>
      <c r="AD1" s="65"/>
      <c r="AE1" s="65"/>
      <c r="AF1" s="65"/>
      <c r="AG1" s="65"/>
      <c r="AH1" s="65"/>
      <c r="AI1" s="40"/>
      <c r="AJ1" s="83" t="s">
        <v>4</v>
      </c>
      <c r="AK1" s="83"/>
      <c r="AL1" s="83"/>
      <c r="AM1" s="56" t="s">
        <v>5</v>
      </c>
      <c r="AN1" s="57"/>
      <c r="AO1" s="57"/>
      <c r="AP1" s="57"/>
      <c r="AQ1" s="57"/>
      <c r="AR1" s="57"/>
    </row>
    <row r="2" spans="1:44" ht="15">
      <c r="A2" s="6" t="s">
        <v>6</v>
      </c>
      <c r="B2" s="6"/>
      <c r="C2" s="8" t="s">
        <v>7</v>
      </c>
      <c r="D2" s="8" t="s">
        <v>8</v>
      </c>
      <c r="E2" s="8" t="s">
        <v>9</v>
      </c>
      <c r="F2" s="8" t="s">
        <v>10</v>
      </c>
      <c r="G2" s="8" t="s">
        <v>11</v>
      </c>
      <c r="H2" s="8" t="s">
        <v>12</v>
      </c>
      <c r="I2" s="8" t="s">
        <v>13</v>
      </c>
      <c r="J2" s="8" t="s">
        <v>14</v>
      </c>
      <c r="K2" s="9" t="s">
        <v>7</v>
      </c>
      <c r="L2" s="9" t="s">
        <v>8</v>
      </c>
      <c r="M2" s="9" t="s">
        <v>9</v>
      </c>
      <c r="N2" s="9" t="s">
        <v>10</v>
      </c>
      <c r="O2" s="9" t="s">
        <v>11</v>
      </c>
      <c r="P2" s="9" t="s">
        <v>12</v>
      </c>
      <c r="Q2" s="9" t="s">
        <v>13</v>
      </c>
      <c r="R2" s="9" t="s">
        <v>14</v>
      </c>
      <c r="S2" s="10" t="s">
        <v>7</v>
      </c>
      <c r="T2" s="10" t="s">
        <v>8</v>
      </c>
      <c r="U2" s="10" t="s">
        <v>9</v>
      </c>
      <c r="V2" s="10" t="s">
        <v>10</v>
      </c>
      <c r="W2" s="10" t="s">
        <v>11</v>
      </c>
      <c r="X2" s="10" t="s">
        <v>12</v>
      </c>
      <c r="Y2" s="10" t="s">
        <v>13</v>
      </c>
      <c r="Z2" s="10" t="s">
        <v>14</v>
      </c>
      <c r="AA2" s="11" t="s">
        <v>7</v>
      </c>
      <c r="AB2" s="11" t="s">
        <v>8</v>
      </c>
      <c r="AC2" s="11" t="s">
        <v>9</v>
      </c>
      <c r="AD2" s="11" t="s">
        <v>10</v>
      </c>
      <c r="AE2" s="11" t="s">
        <v>11</v>
      </c>
      <c r="AF2" s="11" t="s">
        <v>12</v>
      </c>
      <c r="AG2" s="11" t="s">
        <v>13</v>
      </c>
      <c r="AH2" s="11" t="s">
        <v>14</v>
      </c>
      <c r="AI2" s="41" t="s">
        <v>36</v>
      </c>
      <c r="AJ2" s="35" t="s">
        <v>7</v>
      </c>
      <c r="AK2" s="35" t="s">
        <v>8</v>
      </c>
      <c r="AL2" s="39" t="s">
        <v>15</v>
      </c>
      <c r="AM2" s="42" t="s">
        <v>9</v>
      </c>
      <c r="AN2" s="15" t="s">
        <v>10</v>
      </c>
      <c r="AO2" s="15" t="s">
        <v>11</v>
      </c>
      <c r="AP2" s="15" t="s">
        <v>12</v>
      </c>
      <c r="AQ2" s="15" t="s">
        <v>13</v>
      </c>
      <c r="AR2" s="15" t="s">
        <v>14</v>
      </c>
    </row>
    <row r="3" spans="1:44" ht="15">
      <c r="A3" s="58">
        <v>44125</v>
      </c>
      <c r="B3" s="6" t="s">
        <v>16</v>
      </c>
      <c r="C3" s="8"/>
      <c r="D3" s="8">
        <v>1</v>
      </c>
      <c r="E3" s="8">
        <v>1</v>
      </c>
      <c r="F3" s="8"/>
      <c r="G3" s="8"/>
      <c r="H3" s="8"/>
      <c r="I3" s="8"/>
      <c r="J3" s="8"/>
      <c r="K3" s="9"/>
      <c r="L3" s="9">
        <v>1</v>
      </c>
      <c r="M3" s="9">
        <v>1</v>
      </c>
      <c r="N3" s="9"/>
      <c r="O3" s="9"/>
      <c r="P3" s="9"/>
      <c r="Q3" s="9"/>
      <c r="R3" s="9"/>
      <c r="S3" s="10"/>
      <c r="T3" s="10"/>
      <c r="U3" s="10"/>
      <c r="V3" s="10"/>
      <c r="W3" s="10"/>
      <c r="X3" s="10"/>
      <c r="Y3" s="10"/>
      <c r="Z3" s="10"/>
      <c r="AA3" s="11">
        <v>1</v>
      </c>
      <c r="AB3" s="11">
        <v>3</v>
      </c>
      <c r="AC3" s="11"/>
      <c r="AD3" s="11"/>
      <c r="AE3" s="11"/>
      <c r="AF3" s="11"/>
      <c r="AG3" s="11">
        <v>1</v>
      </c>
      <c r="AH3" s="11"/>
      <c r="AI3" s="22"/>
      <c r="AJ3" s="24">
        <f>AA3+S3+K3+C3</f>
        <v>1</v>
      </c>
      <c r="AK3" s="24">
        <f>AB3+T3+L3+D3</f>
        <v>5</v>
      </c>
      <c r="AL3" s="43">
        <f>AB3+AA3+T3+S3+L3+K3+D3+C3</f>
        <v>6</v>
      </c>
      <c r="AM3" s="6">
        <f>AC3+U3+M3+E3</f>
        <v>2</v>
      </c>
      <c r="AN3" s="6">
        <f>AD3+V3+N3+F3</f>
        <v>0</v>
      </c>
      <c r="AO3" s="6">
        <f>AE3+W3+O3+G3</f>
        <v>0</v>
      </c>
      <c r="AP3" s="6">
        <f>AF3+X3+P3+H3</f>
        <v>0</v>
      </c>
      <c r="AQ3" s="6">
        <f>AG3+Y3+Q3+I3</f>
        <v>1</v>
      </c>
      <c r="AR3" s="6">
        <f>AH3+Z3+R3+J3</f>
        <v>0</v>
      </c>
    </row>
    <row r="4" spans="1:44" ht="15">
      <c r="A4" s="59"/>
      <c r="B4" s="6" t="s">
        <v>17</v>
      </c>
      <c r="C4" s="8"/>
      <c r="D4" s="8"/>
      <c r="E4" s="8"/>
      <c r="F4" s="8"/>
      <c r="G4" s="8"/>
      <c r="H4" s="8"/>
      <c r="I4" s="8"/>
      <c r="J4" s="8"/>
      <c r="K4" s="9"/>
      <c r="L4" s="9">
        <v>1</v>
      </c>
      <c r="M4" s="9">
        <v>1</v>
      </c>
      <c r="N4" s="9"/>
      <c r="O4" s="9"/>
      <c r="P4" s="9"/>
      <c r="Q4" s="9"/>
      <c r="R4" s="9"/>
      <c r="S4" s="10"/>
      <c r="T4" s="10">
        <v>3</v>
      </c>
      <c r="U4" s="10"/>
      <c r="V4" s="10"/>
      <c r="W4" s="10">
        <v>1</v>
      </c>
      <c r="X4" s="10"/>
      <c r="Y4" s="10"/>
      <c r="Z4" s="10"/>
      <c r="AA4" s="11"/>
      <c r="AB4" s="11">
        <v>4</v>
      </c>
      <c r="AC4" s="11">
        <v>2</v>
      </c>
      <c r="AD4" s="11"/>
      <c r="AE4" s="11">
        <v>1</v>
      </c>
      <c r="AF4" s="11"/>
      <c r="AG4" s="11"/>
      <c r="AH4" s="11"/>
      <c r="AI4" s="22"/>
      <c r="AJ4" s="24">
        <f t="shared" ref="AJ4:AK21" si="0">AA4+S4+K4+C4</f>
        <v>0</v>
      </c>
      <c r="AK4" s="24">
        <f t="shared" si="0"/>
        <v>8</v>
      </c>
      <c r="AL4" s="6">
        <f t="shared" ref="AL4:AL10" si="1">AB4+AA4+T4+S4+L4+K4+D4+C4</f>
        <v>8</v>
      </c>
      <c r="AM4" s="6">
        <f t="shared" ref="AM4:AR21" si="2">AC4+U4+M4+E4</f>
        <v>3</v>
      </c>
      <c r="AN4" s="6">
        <f t="shared" si="2"/>
        <v>0</v>
      </c>
      <c r="AO4" s="6">
        <f t="shared" si="2"/>
        <v>2</v>
      </c>
      <c r="AP4" s="6">
        <f t="shared" si="2"/>
        <v>0</v>
      </c>
      <c r="AQ4" s="6">
        <f t="shared" si="2"/>
        <v>0</v>
      </c>
      <c r="AR4" s="6">
        <f t="shared" si="2"/>
        <v>0</v>
      </c>
    </row>
    <row r="5" spans="1:44" ht="15">
      <c r="A5" s="59"/>
      <c r="B5" s="6" t="s">
        <v>18</v>
      </c>
      <c r="C5" s="8"/>
      <c r="D5" s="8">
        <v>3</v>
      </c>
      <c r="E5" s="8">
        <v>1</v>
      </c>
      <c r="F5" s="8"/>
      <c r="G5" s="8">
        <v>2</v>
      </c>
      <c r="H5" s="8"/>
      <c r="I5" s="8"/>
      <c r="J5" s="8"/>
      <c r="K5" s="9"/>
      <c r="L5" s="9">
        <v>3</v>
      </c>
      <c r="M5" s="9"/>
      <c r="N5" s="9"/>
      <c r="O5" s="9"/>
      <c r="P5" s="9"/>
      <c r="Q5" s="9"/>
      <c r="R5" s="9"/>
      <c r="S5" s="10"/>
      <c r="T5" s="10"/>
      <c r="U5" s="10"/>
      <c r="V5" s="10"/>
      <c r="W5" s="10"/>
      <c r="X5" s="10"/>
      <c r="Y5" s="10"/>
      <c r="Z5" s="10"/>
      <c r="AA5" s="11"/>
      <c r="AB5" s="11">
        <v>1</v>
      </c>
      <c r="AC5" s="11"/>
      <c r="AD5" s="11"/>
      <c r="AE5" s="11">
        <v>1</v>
      </c>
      <c r="AF5" s="11"/>
      <c r="AG5" s="11"/>
      <c r="AH5" s="11"/>
      <c r="AI5" s="22"/>
      <c r="AJ5" s="24">
        <f>AA5+S5+K5+C5</f>
        <v>0</v>
      </c>
      <c r="AK5" s="24">
        <f t="shared" si="0"/>
        <v>7</v>
      </c>
      <c r="AL5" s="6">
        <f t="shared" si="1"/>
        <v>7</v>
      </c>
      <c r="AM5" s="6">
        <f t="shared" si="2"/>
        <v>1</v>
      </c>
      <c r="AN5" s="6">
        <f t="shared" si="2"/>
        <v>0</v>
      </c>
      <c r="AO5" s="6">
        <f t="shared" si="2"/>
        <v>3</v>
      </c>
      <c r="AP5" s="6">
        <f t="shared" si="2"/>
        <v>0</v>
      </c>
      <c r="AQ5" s="6">
        <f t="shared" si="2"/>
        <v>0</v>
      </c>
      <c r="AR5" s="6">
        <f t="shared" si="2"/>
        <v>0</v>
      </c>
    </row>
    <row r="6" spans="1:44" ht="15">
      <c r="A6" s="59"/>
      <c r="B6" s="6" t="s">
        <v>19</v>
      </c>
      <c r="C6" s="8"/>
      <c r="D6" s="8">
        <v>2</v>
      </c>
      <c r="E6" s="8">
        <v>1</v>
      </c>
      <c r="F6" s="8"/>
      <c r="G6" s="8">
        <v>1</v>
      </c>
      <c r="H6" s="8"/>
      <c r="I6" s="8"/>
      <c r="J6" s="8"/>
      <c r="K6" s="9"/>
      <c r="L6" s="9">
        <v>4</v>
      </c>
      <c r="M6" s="9">
        <v>1</v>
      </c>
      <c r="N6" s="9"/>
      <c r="O6" s="9">
        <v>1</v>
      </c>
      <c r="P6" s="9"/>
      <c r="Q6" s="9"/>
      <c r="R6" s="9"/>
      <c r="S6" s="10">
        <v>1</v>
      </c>
      <c r="T6" s="10">
        <v>1</v>
      </c>
      <c r="U6" s="10"/>
      <c r="V6" s="10"/>
      <c r="W6" s="10"/>
      <c r="X6" s="10"/>
      <c r="Y6" s="10">
        <v>1</v>
      </c>
      <c r="Z6" s="10"/>
      <c r="AA6" s="11">
        <v>1</v>
      </c>
      <c r="AB6" s="11">
        <v>1</v>
      </c>
      <c r="AC6" s="11">
        <v>1</v>
      </c>
      <c r="AD6" s="11"/>
      <c r="AE6" s="11"/>
      <c r="AF6" s="11"/>
      <c r="AG6" s="11">
        <v>1</v>
      </c>
      <c r="AH6" s="11"/>
      <c r="AI6" s="22"/>
      <c r="AJ6" s="24">
        <f t="shared" si="0"/>
        <v>2</v>
      </c>
      <c r="AK6" s="24">
        <f t="shared" si="0"/>
        <v>8</v>
      </c>
      <c r="AL6" s="6">
        <f t="shared" si="1"/>
        <v>10</v>
      </c>
      <c r="AM6" s="6">
        <f t="shared" si="2"/>
        <v>3</v>
      </c>
      <c r="AN6" s="6">
        <f t="shared" si="2"/>
        <v>0</v>
      </c>
      <c r="AO6" s="6">
        <f t="shared" si="2"/>
        <v>2</v>
      </c>
      <c r="AP6" s="6">
        <f t="shared" si="2"/>
        <v>0</v>
      </c>
      <c r="AQ6" s="6">
        <f t="shared" si="2"/>
        <v>2</v>
      </c>
      <c r="AR6" s="6">
        <f t="shared" si="2"/>
        <v>0</v>
      </c>
    </row>
    <row r="7" spans="1:44" ht="15">
      <c r="A7" s="59"/>
      <c r="B7" s="6" t="s">
        <v>20</v>
      </c>
      <c r="C7" s="8"/>
      <c r="D7" s="8">
        <v>1</v>
      </c>
      <c r="E7" s="8"/>
      <c r="F7" s="8"/>
      <c r="G7" s="8"/>
      <c r="H7" s="8"/>
      <c r="I7" s="8"/>
      <c r="J7" s="8"/>
      <c r="K7" s="9">
        <v>1</v>
      </c>
      <c r="L7" s="9">
        <v>2</v>
      </c>
      <c r="M7" s="9">
        <v>2</v>
      </c>
      <c r="N7" s="9"/>
      <c r="O7" s="9">
        <v>1</v>
      </c>
      <c r="P7" s="9"/>
      <c r="Q7" s="9"/>
      <c r="R7" s="9"/>
      <c r="S7" s="10"/>
      <c r="T7" s="10">
        <v>3</v>
      </c>
      <c r="U7" s="10">
        <v>1</v>
      </c>
      <c r="V7" s="10"/>
      <c r="W7" s="10"/>
      <c r="X7" s="10"/>
      <c r="Y7" s="10"/>
      <c r="Z7" s="10"/>
      <c r="AA7" s="11"/>
      <c r="AB7" s="11">
        <v>2</v>
      </c>
      <c r="AC7" s="11">
        <v>1</v>
      </c>
      <c r="AD7" s="11"/>
      <c r="AE7" s="11"/>
      <c r="AF7" s="11"/>
      <c r="AG7" s="11"/>
      <c r="AH7" s="11"/>
      <c r="AI7" s="22"/>
      <c r="AJ7" s="24">
        <f t="shared" si="0"/>
        <v>1</v>
      </c>
      <c r="AK7" s="24">
        <f t="shared" si="0"/>
        <v>8</v>
      </c>
      <c r="AL7" s="6">
        <f t="shared" si="1"/>
        <v>9</v>
      </c>
      <c r="AM7" s="6">
        <f t="shared" si="2"/>
        <v>4</v>
      </c>
      <c r="AN7" s="6">
        <f t="shared" si="2"/>
        <v>0</v>
      </c>
      <c r="AO7" s="6">
        <f t="shared" si="2"/>
        <v>1</v>
      </c>
      <c r="AP7" s="6">
        <f t="shared" si="2"/>
        <v>0</v>
      </c>
      <c r="AQ7" s="6">
        <f t="shared" si="2"/>
        <v>0</v>
      </c>
      <c r="AR7" s="6">
        <f t="shared" si="2"/>
        <v>0</v>
      </c>
    </row>
    <row r="8" spans="1:44" ht="15">
      <c r="A8" s="59"/>
      <c r="B8" s="6" t="s">
        <v>21</v>
      </c>
      <c r="C8" s="8"/>
      <c r="D8" s="8"/>
      <c r="E8" s="8"/>
      <c r="F8" s="8"/>
      <c r="G8" s="8"/>
      <c r="H8" s="8"/>
      <c r="I8" s="8"/>
      <c r="J8" s="8"/>
      <c r="K8" s="9"/>
      <c r="L8" s="9"/>
      <c r="M8" s="9"/>
      <c r="N8" s="9"/>
      <c r="O8" s="9"/>
      <c r="P8" s="9"/>
      <c r="Q8" s="9"/>
      <c r="R8" s="9"/>
      <c r="S8" s="10">
        <v>1</v>
      </c>
      <c r="T8" s="10">
        <v>3</v>
      </c>
      <c r="U8" s="10">
        <v>2</v>
      </c>
      <c r="V8" s="10"/>
      <c r="W8" s="10"/>
      <c r="X8" s="10"/>
      <c r="Y8" s="10">
        <v>1</v>
      </c>
      <c r="Z8" s="10"/>
      <c r="AA8" s="11">
        <v>1</v>
      </c>
      <c r="AB8" s="11">
        <v>2</v>
      </c>
      <c r="AC8" s="11"/>
      <c r="AD8" s="11"/>
      <c r="AE8" s="11"/>
      <c r="AF8" s="11"/>
      <c r="AG8" s="11">
        <v>1</v>
      </c>
      <c r="AH8" s="11"/>
      <c r="AI8" s="22"/>
      <c r="AJ8" s="24">
        <f t="shared" si="0"/>
        <v>2</v>
      </c>
      <c r="AK8" s="24">
        <f t="shared" si="0"/>
        <v>5</v>
      </c>
      <c r="AL8" s="6">
        <f t="shared" si="1"/>
        <v>7</v>
      </c>
      <c r="AM8" s="6">
        <f t="shared" si="2"/>
        <v>2</v>
      </c>
      <c r="AN8" s="6">
        <f t="shared" si="2"/>
        <v>0</v>
      </c>
      <c r="AO8" s="6">
        <f t="shared" si="2"/>
        <v>0</v>
      </c>
      <c r="AP8" s="6">
        <f t="shared" si="2"/>
        <v>0</v>
      </c>
      <c r="AQ8" s="6">
        <f t="shared" si="2"/>
        <v>2</v>
      </c>
      <c r="AR8" s="6">
        <f t="shared" si="2"/>
        <v>0</v>
      </c>
    </row>
    <row r="9" spans="1:44" ht="15">
      <c r="A9" s="59"/>
      <c r="B9" s="6" t="s">
        <v>22</v>
      </c>
      <c r="C9" s="8"/>
      <c r="D9" s="8">
        <v>1</v>
      </c>
      <c r="E9" s="8"/>
      <c r="F9" s="8"/>
      <c r="G9" s="8">
        <v>1</v>
      </c>
      <c r="H9" s="8"/>
      <c r="I9" s="8"/>
      <c r="J9" s="8"/>
      <c r="K9" s="9"/>
      <c r="L9" s="9">
        <v>7</v>
      </c>
      <c r="M9" s="9"/>
      <c r="N9" s="9"/>
      <c r="O9" s="9">
        <v>1</v>
      </c>
      <c r="P9" s="9"/>
      <c r="Q9" s="9"/>
      <c r="R9" s="9"/>
      <c r="S9" s="10">
        <v>1</v>
      </c>
      <c r="T9" s="10">
        <v>1</v>
      </c>
      <c r="U9" s="10"/>
      <c r="V9" s="10"/>
      <c r="W9" s="10"/>
      <c r="X9" s="10"/>
      <c r="Y9" s="10">
        <v>1</v>
      </c>
      <c r="Z9" s="10"/>
      <c r="AA9" s="11">
        <v>6</v>
      </c>
      <c r="AB9" s="11">
        <v>2</v>
      </c>
      <c r="AC9" s="11">
        <v>2</v>
      </c>
      <c r="AD9" s="11">
        <v>4</v>
      </c>
      <c r="AE9" s="11"/>
      <c r="AF9" s="11"/>
      <c r="AG9" s="11">
        <v>6</v>
      </c>
      <c r="AH9" s="11"/>
      <c r="AI9" s="22"/>
      <c r="AJ9" s="24">
        <f t="shared" si="0"/>
        <v>7</v>
      </c>
      <c r="AK9" s="24">
        <f t="shared" si="0"/>
        <v>11</v>
      </c>
      <c r="AL9" s="6">
        <f t="shared" si="1"/>
        <v>18</v>
      </c>
      <c r="AM9" s="6">
        <f t="shared" si="2"/>
        <v>2</v>
      </c>
      <c r="AN9" s="6">
        <f t="shared" si="2"/>
        <v>4</v>
      </c>
      <c r="AO9" s="6">
        <f t="shared" si="2"/>
        <v>2</v>
      </c>
      <c r="AP9" s="6">
        <f t="shared" si="2"/>
        <v>0</v>
      </c>
      <c r="AQ9" s="6">
        <f t="shared" si="2"/>
        <v>7</v>
      </c>
      <c r="AR9" s="6">
        <f t="shared" si="2"/>
        <v>0</v>
      </c>
    </row>
    <row r="10" spans="1:44" ht="15">
      <c r="A10" s="59"/>
      <c r="B10" s="6" t="s">
        <v>23</v>
      </c>
      <c r="C10" s="8">
        <v>3</v>
      </c>
      <c r="D10" s="8">
        <v>4</v>
      </c>
      <c r="E10" s="8">
        <v>6</v>
      </c>
      <c r="F10" s="8">
        <v>1</v>
      </c>
      <c r="G10" s="8"/>
      <c r="H10" s="8"/>
      <c r="I10" s="8">
        <v>3</v>
      </c>
      <c r="J10" s="8"/>
      <c r="K10" s="9"/>
      <c r="L10" s="9">
        <v>3</v>
      </c>
      <c r="M10" s="9"/>
      <c r="N10" s="9"/>
      <c r="O10" s="9">
        <v>1</v>
      </c>
      <c r="P10" s="9"/>
      <c r="Q10" s="9"/>
      <c r="R10" s="9"/>
      <c r="S10" s="10"/>
      <c r="T10" s="10">
        <v>4</v>
      </c>
      <c r="U10" s="10">
        <v>2</v>
      </c>
      <c r="V10" s="10"/>
      <c r="W10" s="10"/>
      <c r="X10" s="10"/>
      <c r="Y10" s="10"/>
      <c r="Z10" s="10"/>
      <c r="AA10" s="11">
        <v>1</v>
      </c>
      <c r="AB10" s="11">
        <v>2</v>
      </c>
      <c r="AC10" s="11">
        <v>1</v>
      </c>
      <c r="AD10" s="11"/>
      <c r="AE10" s="11"/>
      <c r="AF10" s="11"/>
      <c r="AG10" s="11"/>
      <c r="AH10" s="11"/>
      <c r="AI10" s="22"/>
      <c r="AJ10" s="24">
        <f t="shared" si="0"/>
        <v>4</v>
      </c>
      <c r="AK10" s="24">
        <f t="shared" si="0"/>
        <v>13</v>
      </c>
      <c r="AL10" s="6">
        <f t="shared" si="1"/>
        <v>17</v>
      </c>
      <c r="AM10" s="6">
        <f t="shared" si="2"/>
        <v>9</v>
      </c>
      <c r="AN10" s="6">
        <f t="shared" si="2"/>
        <v>1</v>
      </c>
      <c r="AO10" s="6">
        <f t="shared" si="2"/>
        <v>1</v>
      </c>
      <c r="AP10" s="6">
        <f t="shared" si="2"/>
        <v>0</v>
      </c>
      <c r="AQ10" s="6">
        <f t="shared" si="2"/>
        <v>3</v>
      </c>
      <c r="AR10" s="6">
        <f t="shared" si="2"/>
        <v>0</v>
      </c>
    </row>
    <row r="11" spans="1:44" s="1" customFormat="1" ht="15">
      <c r="A11" s="60"/>
      <c r="B11" s="7" t="s">
        <v>24</v>
      </c>
      <c r="C11" s="17">
        <f>SUM(C3:C10)</f>
        <v>3</v>
      </c>
      <c r="D11" s="17">
        <f t="shared" ref="D11:AH11" si="3">SUM(D3:D10)</f>
        <v>12</v>
      </c>
      <c r="E11" s="17">
        <f t="shared" si="3"/>
        <v>9</v>
      </c>
      <c r="F11" s="17">
        <f t="shared" si="3"/>
        <v>1</v>
      </c>
      <c r="G11" s="17">
        <f t="shared" si="3"/>
        <v>4</v>
      </c>
      <c r="H11" s="17">
        <f t="shared" si="3"/>
        <v>0</v>
      </c>
      <c r="I11" s="17">
        <f>SUM(I3:I10)</f>
        <v>3</v>
      </c>
      <c r="J11" s="17">
        <f t="shared" si="3"/>
        <v>0</v>
      </c>
      <c r="K11" s="18">
        <f t="shared" si="3"/>
        <v>1</v>
      </c>
      <c r="L11" s="18">
        <f t="shared" si="3"/>
        <v>21</v>
      </c>
      <c r="M11" s="18">
        <f t="shared" si="3"/>
        <v>5</v>
      </c>
      <c r="N11" s="18">
        <f t="shared" si="3"/>
        <v>0</v>
      </c>
      <c r="O11" s="18">
        <f t="shared" si="3"/>
        <v>4</v>
      </c>
      <c r="P11" s="18">
        <f t="shared" si="3"/>
        <v>0</v>
      </c>
      <c r="Q11" s="18">
        <f t="shared" si="3"/>
        <v>0</v>
      </c>
      <c r="R11" s="18">
        <f t="shared" si="3"/>
        <v>0</v>
      </c>
      <c r="S11" s="19">
        <f t="shared" si="3"/>
        <v>3</v>
      </c>
      <c r="T11" s="19">
        <f t="shared" si="3"/>
        <v>15</v>
      </c>
      <c r="U11" s="19">
        <f t="shared" si="3"/>
        <v>5</v>
      </c>
      <c r="V11" s="19">
        <f t="shared" si="3"/>
        <v>0</v>
      </c>
      <c r="W11" s="19">
        <f t="shared" si="3"/>
        <v>1</v>
      </c>
      <c r="X11" s="19">
        <f t="shared" si="3"/>
        <v>0</v>
      </c>
      <c r="Y11" s="19">
        <f t="shared" si="3"/>
        <v>3</v>
      </c>
      <c r="Z11" s="19">
        <f t="shared" si="3"/>
        <v>0</v>
      </c>
      <c r="AA11" s="20">
        <f t="shared" si="3"/>
        <v>10</v>
      </c>
      <c r="AB11" s="20">
        <f t="shared" si="3"/>
        <v>17</v>
      </c>
      <c r="AC11" s="20">
        <f t="shared" si="3"/>
        <v>7</v>
      </c>
      <c r="AD11" s="20">
        <f t="shared" si="3"/>
        <v>4</v>
      </c>
      <c r="AE11" s="20">
        <f t="shared" si="3"/>
        <v>2</v>
      </c>
      <c r="AF11" s="20">
        <f t="shared" si="3"/>
        <v>0</v>
      </c>
      <c r="AG11" s="20">
        <f t="shared" si="3"/>
        <v>9</v>
      </c>
      <c r="AH11" s="20">
        <f t="shared" si="3"/>
        <v>0</v>
      </c>
      <c r="AI11" s="15">
        <v>3</v>
      </c>
      <c r="AJ11" s="44">
        <f t="shared" si="0"/>
        <v>17</v>
      </c>
      <c r="AK11" s="44">
        <f t="shared" si="0"/>
        <v>65</v>
      </c>
      <c r="AL11" s="21">
        <f>AB11+AA11+T11+S11+L11+K11+D11+C11</f>
        <v>82</v>
      </c>
      <c r="AM11" s="21">
        <f t="shared" si="2"/>
        <v>26</v>
      </c>
      <c r="AN11" s="21">
        <f t="shared" si="2"/>
        <v>5</v>
      </c>
      <c r="AO11" s="21">
        <f t="shared" si="2"/>
        <v>11</v>
      </c>
      <c r="AP11" s="21">
        <f t="shared" si="2"/>
        <v>0</v>
      </c>
      <c r="AQ11" s="21">
        <f t="shared" si="2"/>
        <v>15</v>
      </c>
      <c r="AR11" s="21">
        <f t="shared" si="2"/>
        <v>0</v>
      </c>
    </row>
    <row r="12" spans="1:44" ht="15">
      <c r="A12" s="85"/>
      <c r="B12" s="6" t="s">
        <v>25</v>
      </c>
      <c r="C12" s="8"/>
      <c r="D12" s="8"/>
      <c r="E12" s="8"/>
      <c r="F12" s="8"/>
      <c r="G12" s="8"/>
      <c r="H12" s="8"/>
      <c r="I12" s="8"/>
      <c r="J12" s="8"/>
      <c r="K12" s="9">
        <v>1</v>
      </c>
      <c r="L12" s="9"/>
      <c r="M12" s="9"/>
      <c r="N12" s="9"/>
      <c r="O12" s="9"/>
      <c r="P12" s="9"/>
      <c r="Q12" s="9">
        <v>1</v>
      </c>
      <c r="R12" s="9"/>
      <c r="S12" s="10"/>
      <c r="T12" s="10">
        <v>5</v>
      </c>
      <c r="U12" s="10">
        <v>3</v>
      </c>
      <c r="V12" s="10">
        <v>2</v>
      </c>
      <c r="W12" s="10">
        <v>1</v>
      </c>
      <c r="X12" s="10"/>
      <c r="Y12" s="10"/>
      <c r="Z12" s="10"/>
      <c r="AA12" s="11"/>
      <c r="AB12" s="11"/>
      <c r="AC12" s="11"/>
      <c r="AD12" s="11"/>
      <c r="AE12" s="11"/>
      <c r="AF12" s="11"/>
      <c r="AG12" s="11"/>
      <c r="AH12" s="11"/>
      <c r="AI12" s="22"/>
      <c r="AJ12" s="24">
        <f t="shared" si="0"/>
        <v>1</v>
      </c>
      <c r="AK12" s="24">
        <f t="shared" si="0"/>
        <v>5</v>
      </c>
      <c r="AL12" s="6">
        <f t="shared" ref="AL12:AL21" si="4">AB12+AA12+T12+S12+L12+K12+D12+C12</f>
        <v>6</v>
      </c>
      <c r="AM12" s="6">
        <f t="shared" si="2"/>
        <v>3</v>
      </c>
      <c r="AN12" s="6">
        <f t="shared" si="2"/>
        <v>2</v>
      </c>
      <c r="AO12" s="6">
        <f t="shared" si="2"/>
        <v>1</v>
      </c>
      <c r="AP12" s="6">
        <f t="shared" si="2"/>
        <v>0</v>
      </c>
      <c r="AQ12" s="6">
        <f t="shared" si="2"/>
        <v>1</v>
      </c>
      <c r="AR12" s="6">
        <f t="shared" si="2"/>
        <v>0</v>
      </c>
    </row>
    <row r="13" spans="1:44" ht="15">
      <c r="A13" s="59"/>
      <c r="B13" s="6" t="s">
        <v>26</v>
      </c>
      <c r="C13" s="8"/>
      <c r="D13" s="8"/>
      <c r="E13" s="8"/>
      <c r="F13" s="8"/>
      <c r="G13" s="8"/>
      <c r="H13" s="8"/>
      <c r="I13" s="8"/>
      <c r="J13" s="8"/>
      <c r="K13" s="9"/>
      <c r="L13" s="9">
        <v>3</v>
      </c>
      <c r="M13" s="9">
        <v>3</v>
      </c>
      <c r="N13" s="9"/>
      <c r="O13" s="9">
        <v>1</v>
      </c>
      <c r="P13" s="9"/>
      <c r="Q13" s="9"/>
      <c r="R13" s="9"/>
      <c r="S13" s="10"/>
      <c r="T13" s="10">
        <v>3</v>
      </c>
      <c r="U13" s="10">
        <v>2</v>
      </c>
      <c r="V13" s="10"/>
      <c r="W13" s="10">
        <v>1</v>
      </c>
      <c r="X13" s="10"/>
      <c r="Y13" s="10"/>
      <c r="Z13" s="10"/>
      <c r="AA13" s="11"/>
      <c r="AB13" s="11">
        <v>9</v>
      </c>
      <c r="AC13" s="11">
        <v>5</v>
      </c>
      <c r="AD13" s="11"/>
      <c r="AE13" s="11">
        <v>5</v>
      </c>
      <c r="AF13" s="11"/>
      <c r="AG13" s="11"/>
      <c r="AH13" s="11"/>
      <c r="AI13" s="22"/>
      <c r="AJ13" s="24">
        <f t="shared" si="0"/>
        <v>0</v>
      </c>
      <c r="AK13" s="24">
        <f t="shared" si="0"/>
        <v>15</v>
      </c>
      <c r="AL13" s="6">
        <f t="shared" si="4"/>
        <v>15</v>
      </c>
      <c r="AM13" s="6">
        <f t="shared" si="2"/>
        <v>10</v>
      </c>
      <c r="AN13" s="6">
        <f t="shared" si="2"/>
        <v>0</v>
      </c>
      <c r="AO13" s="6">
        <f t="shared" si="2"/>
        <v>7</v>
      </c>
      <c r="AP13" s="6">
        <f t="shared" si="2"/>
        <v>0</v>
      </c>
      <c r="AQ13" s="6">
        <f t="shared" si="2"/>
        <v>0</v>
      </c>
      <c r="AR13" s="6">
        <f t="shared" si="2"/>
        <v>0</v>
      </c>
    </row>
    <row r="14" spans="1:44" ht="15">
      <c r="A14" s="59"/>
      <c r="B14" s="6" t="s">
        <v>27</v>
      </c>
      <c r="C14" s="8">
        <v>1</v>
      </c>
      <c r="D14" s="8"/>
      <c r="E14" s="8"/>
      <c r="F14" s="8"/>
      <c r="G14" s="8"/>
      <c r="H14" s="8"/>
      <c r="I14" s="8">
        <v>1</v>
      </c>
      <c r="J14" s="8"/>
      <c r="K14" s="9"/>
      <c r="L14" s="9">
        <v>3</v>
      </c>
      <c r="M14" s="9">
        <v>3</v>
      </c>
      <c r="N14" s="9"/>
      <c r="O14" s="9"/>
      <c r="P14" s="9"/>
      <c r="Q14" s="9"/>
      <c r="R14" s="9"/>
      <c r="S14" s="10"/>
      <c r="T14" s="10">
        <v>2</v>
      </c>
      <c r="U14" s="10">
        <v>1</v>
      </c>
      <c r="V14" s="10"/>
      <c r="W14" s="10">
        <v>1</v>
      </c>
      <c r="X14" s="10"/>
      <c r="Y14" s="10"/>
      <c r="Z14" s="10"/>
      <c r="AA14" s="11"/>
      <c r="AB14" s="11">
        <v>1</v>
      </c>
      <c r="AC14" s="11"/>
      <c r="AD14" s="11"/>
      <c r="AE14" s="11"/>
      <c r="AF14" s="11"/>
      <c r="AG14" s="11"/>
      <c r="AH14" s="11"/>
      <c r="AI14" s="22"/>
      <c r="AJ14" s="24">
        <f t="shared" si="0"/>
        <v>1</v>
      </c>
      <c r="AK14" s="24">
        <f t="shared" si="0"/>
        <v>6</v>
      </c>
      <c r="AL14" s="6">
        <f t="shared" si="4"/>
        <v>7</v>
      </c>
      <c r="AM14" s="6">
        <f t="shared" si="2"/>
        <v>4</v>
      </c>
      <c r="AN14" s="6">
        <f t="shared" si="2"/>
        <v>0</v>
      </c>
      <c r="AO14" s="6">
        <f t="shared" si="2"/>
        <v>1</v>
      </c>
      <c r="AP14" s="6">
        <f t="shared" si="2"/>
        <v>0</v>
      </c>
      <c r="AQ14" s="6">
        <f t="shared" si="2"/>
        <v>1</v>
      </c>
      <c r="AR14" s="6">
        <f t="shared" si="2"/>
        <v>0</v>
      </c>
    </row>
    <row r="15" spans="1:44" ht="15">
      <c r="A15" s="59"/>
      <c r="B15" s="6" t="s">
        <v>28</v>
      </c>
      <c r="C15" s="8">
        <v>1</v>
      </c>
      <c r="D15" s="8">
        <v>1</v>
      </c>
      <c r="E15" s="8">
        <v>1</v>
      </c>
      <c r="F15" s="8"/>
      <c r="G15" s="8">
        <v>1</v>
      </c>
      <c r="H15" s="8"/>
      <c r="I15" s="8"/>
      <c r="J15" s="8"/>
      <c r="K15" s="9"/>
      <c r="L15" s="9">
        <v>3</v>
      </c>
      <c r="M15" s="9">
        <v>3</v>
      </c>
      <c r="N15" s="9"/>
      <c r="O15" s="9">
        <v>1</v>
      </c>
      <c r="P15" s="9"/>
      <c r="Q15" s="9"/>
      <c r="R15" s="9"/>
      <c r="S15" s="10"/>
      <c r="T15" s="10">
        <v>1</v>
      </c>
      <c r="U15" s="10"/>
      <c r="V15" s="10"/>
      <c r="W15" s="10"/>
      <c r="X15" s="10"/>
      <c r="Y15" s="10"/>
      <c r="Z15" s="10"/>
      <c r="AA15" s="11">
        <v>2</v>
      </c>
      <c r="AB15" s="11">
        <v>2</v>
      </c>
      <c r="AC15" s="11">
        <v>2</v>
      </c>
      <c r="AD15" s="11"/>
      <c r="AE15" s="11"/>
      <c r="AF15" s="11"/>
      <c r="AG15" s="11">
        <v>1</v>
      </c>
      <c r="AH15" s="11"/>
      <c r="AI15" s="22"/>
      <c r="AJ15" s="24">
        <f t="shared" si="0"/>
        <v>3</v>
      </c>
      <c r="AK15" s="24">
        <f t="shared" si="0"/>
        <v>7</v>
      </c>
      <c r="AL15" s="6">
        <f t="shared" si="4"/>
        <v>10</v>
      </c>
      <c r="AM15" s="6">
        <f t="shared" si="2"/>
        <v>6</v>
      </c>
      <c r="AN15" s="6">
        <f t="shared" si="2"/>
        <v>0</v>
      </c>
      <c r="AO15" s="6">
        <f t="shared" si="2"/>
        <v>2</v>
      </c>
      <c r="AP15" s="6">
        <f t="shared" si="2"/>
        <v>0</v>
      </c>
      <c r="AQ15" s="6">
        <f t="shared" si="2"/>
        <v>1</v>
      </c>
      <c r="AR15" s="6">
        <f t="shared" si="2"/>
        <v>0</v>
      </c>
    </row>
    <row r="16" spans="1:44" ht="15">
      <c r="A16" s="59"/>
      <c r="B16" s="6" t="s">
        <v>29</v>
      </c>
      <c r="C16" s="8"/>
      <c r="D16" s="8">
        <v>5</v>
      </c>
      <c r="E16" s="8">
        <v>2</v>
      </c>
      <c r="F16" s="8">
        <v>1</v>
      </c>
      <c r="G16" s="8"/>
      <c r="H16" s="8"/>
      <c r="I16" s="8"/>
      <c r="J16" s="8"/>
      <c r="K16" s="9">
        <v>2</v>
      </c>
      <c r="L16" s="9">
        <v>1</v>
      </c>
      <c r="M16" s="9">
        <v>2</v>
      </c>
      <c r="N16" s="9"/>
      <c r="O16" s="9"/>
      <c r="P16" s="9"/>
      <c r="Q16" s="9">
        <v>1</v>
      </c>
      <c r="R16" s="9"/>
      <c r="S16" s="10">
        <v>3</v>
      </c>
      <c r="T16" s="10">
        <v>4</v>
      </c>
      <c r="U16" s="10">
        <v>5</v>
      </c>
      <c r="V16" s="10"/>
      <c r="W16" s="10">
        <v>3</v>
      </c>
      <c r="X16" s="10"/>
      <c r="Y16" s="10">
        <v>3</v>
      </c>
      <c r="Z16" s="10"/>
      <c r="AA16" s="11">
        <v>2</v>
      </c>
      <c r="AB16" s="11">
        <v>3</v>
      </c>
      <c r="AC16" s="11">
        <v>3</v>
      </c>
      <c r="AD16" s="11"/>
      <c r="AE16" s="11">
        <v>1</v>
      </c>
      <c r="AF16" s="11"/>
      <c r="AG16" s="11">
        <v>1</v>
      </c>
      <c r="AH16" s="11"/>
      <c r="AI16" s="22"/>
      <c r="AJ16" s="24">
        <f t="shared" si="0"/>
        <v>7</v>
      </c>
      <c r="AK16" s="24">
        <f t="shared" si="0"/>
        <v>13</v>
      </c>
      <c r="AL16" s="6">
        <f t="shared" si="4"/>
        <v>20</v>
      </c>
      <c r="AM16" s="6">
        <f t="shared" si="2"/>
        <v>12</v>
      </c>
      <c r="AN16" s="6">
        <f t="shared" si="2"/>
        <v>1</v>
      </c>
      <c r="AO16" s="6">
        <f t="shared" si="2"/>
        <v>4</v>
      </c>
      <c r="AP16" s="6">
        <f t="shared" si="2"/>
        <v>0</v>
      </c>
      <c r="AQ16" s="6">
        <f t="shared" si="2"/>
        <v>5</v>
      </c>
      <c r="AR16" s="6">
        <f t="shared" si="2"/>
        <v>0</v>
      </c>
    </row>
    <row r="17" spans="1:44" ht="15">
      <c r="A17" s="59"/>
      <c r="B17" s="6" t="s">
        <v>30</v>
      </c>
      <c r="C17" s="8">
        <v>1</v>
      </c>
      <c r="D17" s="8">
        <v>5</v>
      </c>
      <c r="E17" s="8">
        <v>4</v>
      </c>
      <c r="F17" s="8"/>
      <c r="G17" s="8">
        <v>1</v>
      </c>
      <c r="H17" s="8"/>
      <c r="I17" s="8">
        <v>1</v>
      </c>
      <c r="J17" s="8"/>
      <c r="K17" s="9"/>
      <c r="L17" s="9">
        <v>4</v>
      </c>
      <c r="M17" s="9">
        <v>4</v>
      </c>
      <c r="N17" s="9"/>
      <c r="O17" s="9"/>
      <c r="P17" s="9"/>
      <c r="Q17" s="9"/>
      <c r="R17" s="9"/>
      <c r="S17" s="10"/>
      <c r="T17" s="10">
        <v>3</v>
      </c>
      <c r="U17" s="10"/>
      <c r="V17" s="10"/>
      <c r="W17" s="10">
        <v>2</v>
      </c>
      <c r="X17" s="10"/>
      <c r="Y17" s="10"/>
      <c r="Z17" s="10"/>
      <c r="AA17" s="11"/>
      <c r="AB17" s="11">
        <v>2</v>
      </c>
      <c r="AC17" s="11"/>
      <c r="AD17" s="11"/>
      <c r="AE17" s="11"/>
      <c r="AF17" s="11"/>
      <c r="AG17" s="11"/>
      <c r="AH17" s="11"/>
      <c r="AI17" s="22"/>
      <c r="AJ17" s="24">
        <f t="shared" si="0"/>
        <v>1</v>
      </c>
      <c r="AK17" s="24">
        <f t="shared" si="0"/>
        <v>14</v>
      </c>
      <c r="AL17" s="6">
        <f t="shared" si="4"/>
        <v>15</v>
      </c>
      <c r="AM17" s="6">
        <f t="shared" si="2"/>
        <v>8</v>
      </c>
      <c r="AN17" s="6">
        <f t="shared" si="2"/>
        <v>0</v>
      </c>
      <c r="AO17" s="6">
        <f t="shared" si="2"/>
        <v>3</v>
      </c>
      <c r="AP17" s="6">
        <f t="shared" si="2"/>
        <v>0</v>
      </c>
      <c r="AQ17" s="6">
        <f t="shared" si="2"/>
        <v>1</v>
      </c>
      <c r="AR17" s="6">
        <f t="shared" si="2"/>
        <v>0</v>
      </c>
    </row>
    <row r="18" spans="1:44" ht="15">
      <c r="A18" s="59"/>
      <c r="B18" s="6" t="s">
        <v>31</v>
      </c>
      <c r="C18" s="8"/>
      <c r="D18" s="8">
        <v>1</v>
      </c>
      <c r="E18" s="8">
        <v>1</v>
      </c>
      <c r="F18" s="8"/>
      <c r="G18" s="8">
        <v>1</v>
      </c>
      <c r="H18" s="8"/>
      <c r="I18" s="8"/>
      <c r="J18" s="8"/>
      <c r="K18" s="9">
        <v>1</v>
      </c>
      <c r="L18" s="9">
        <v>3</v>
      </c>
      <c r="M18" s="9">
        <v>3</v>
      </c>
      <c r="N18" s="9"/>
      <c r="O18" s="9">
        <v>1</v>
      </c>
      <c r="P18" s="9"/>
      <c r="Q18" s="9"/>
      <c r="R18" s="9"/>
      <c r="S18" s="10"/>
      <c r="T18" s="10">
        <v>6</v>
      </c>
      <c r="U18" s="10">
        <v>3</v>
      </c>
      <c r="V18" s="10"/>
      <c r="W18" s="10"/>
      <c r="X18" s="10"/>
      <c r="Y18" s="10"/>
      <c r="Z18" s="10"/>
      <c r="AA18" s="11">
        <v>1</v>
      </c>
      <c r="AB18" s="11">
        <v>10</v>
      </c>
      <c r="AC18" s="11">
        <v>6</v>
      </c>
      <c r="AD18" s="11"/>
      <c r="AE18" s="11">
        <v>3</v>
      </c>
      <c r="AF18" s="11"/>
      <c r="AG18" s="11">
        <v>1</v>
      </c>
      <c r="AH18" s="11"/>
      <c r="AI18" s="22"/>
      <c r="AJ18" s="24">
        <f t="shared" si="0"/>
        <v>2</v>
      </c>
      <c r="AK18" s="24">
        <f t="shared" si="0"/>
        <v>20</v>
      </c>
      <c r="AL18" s="6">
        <f t="shared" si="4"/>
        <v>22</v>
      </c>
      <c r="AM18" s="6">
        <f t="shared" si="2"/>
        <v>13</v>
      </c>
      <c r="AN18" s="6">
        <f t="shared" si="2"/>
        <v>0</v>
      </c>
      <c r="AO18" s="6">
        <f t="shared" si="2"/>
        <v>5</v>
      </c>
      <c r="AP18" s="6">
        <f t="shared" si="2"/>
        <v>0</v>
      </c>
      <c r="AQ18" s="6">
        <f t="shared" si="2"/>
        <v>1</v>
      </c>
      <c r="AR18" s="6">
        <f t="shared" si="2"/>
        <v>0</v>
      </c>
    </row>
    <row r="19" spans="1:44" ht="15">
      <c r="A19" s="59"/>
      <c r="B19" s="6" t="s">
        <v>32</v>
      </c>
      <c r="C19" s="8"/>
      <c r="D19" s="8"/>
      <c r="E19" s="8"/>
      <c r="F19" s="8"/>
      <c r="G19" s="8"/>
      <c r="H19" s="8"/>
      <c r="I19" s="8"/>
      <c r="J19" s="8"/>
      <c r="K19" s="9">
        <v>1</v>
      </c>
      <c r="L19" s="9">
        <v>2</v>
      </c>
      <c r="M19" s="9">
        <v>3</v>
      </c>
      <c r="N19" s="9"/>
      <c r="O19" s="9">
        <v>1</v>
      </c>
      <c r="P19" s="9"/>
      <c r="Q19" s="9">
        <v>1</v>
      </c>
      <c r="R19" s="9"/>
      <c r="S19" s="10"/>
      <c r="T19" s="10">
        <v>2</v>
      </c>
      <c r="U19" s="10">
        <v>1</v>
      </c>
      <c r="V19" s="10"/>
      <c r="W19" s="10"/>
      <c r="X19" s="10"/>
      <c r="Y19" s="10"/>
      <c r="Z19" s="10"/>
      <c r="AA19" s="11">
        <v>2</v>
      </c>
      <c r="AB19" s="11">
        <v>2</v>
      </c>
      <c r="AC19" s="11">
        <v>2</v>
      </c>
      <c r="AD19" s="11"/>
      <c r="AE19" s="11"/>
      <c r="AF19" s="11"/>
      <c r="AG19" s="11">
        <v>1</v>
      </c>
      <c r="AH19" s="11"/>
      <c r="AI19" s="22"/>
      <c r="AJ19" s="24">
        <f t="shared" si="0"/>
        <v>3</v>
      </c>
      <c r="AK19" s="24">
        <f t="shared" si="0"/>
        <v>6</v>
      </c>
      <c r="AL19" s="6">
        <f t="shared" si="4"/>
        <v>9</v>
      </c>
      <c r="AM19" s="6">
        <f t="shared" si="2"/>
        <v>6</v>
      </c>
      <c r="AN19" s="6">
        <f t="shared" si="2"/>
        <v>0</v>
      </c>
      <c r="AO19" s="6">
        <f t="shared" si="2"/>
        <v>1</v>
      </c>
      <c r="AP19" s="6">
        <f t="shared" si="2"/>
        <v>0</v>
      </c>
      <c r="AQ19" s="6">
        <f t="shared" si="2"/>
        <v>2</v>
      </c>
      <c r="AR19" s="6">
        <f t="shared" si="2"/>
        <v>0</v>
      </c>
    </row>
    <row r="20" spans="1:44" s="1" customFormat="1" ht="15">
      <c r="A20" s="60"/>
      <c r="B20" s="7" t="s">
        <v>33</v>
      </c>
      <c r="C20" s="17">
        <f>SUM(C12:C19)</f>
        <v>3</v>
      </c>
      <c r="D20" s="17">
        <f t="shared" ref="D20:AH20" si="5">SUM(D12:D19)</f>
        <v>12</v>
      </c>
      <c r="E20" s="17">
        <f t="shared" si="5"/>
        <v>8</v>
      </c>
      <c r="F20" s="17">
        <f t="shared" si="5"/>
        <v>1</v>
      </c>
      <c r="G20" s="17">
        <f t="shared" si="5"/>
        <v>3</v>
      </c>
      <c r="H20" s="17">
        <f t="shared" si="5"/>
        <v>0</v>
      </c>
      <c r="I20" s="17">
        <f t="shared" si="5"/>
        <v>2</v>
      </c>
      <c r="J20" s="17">
        <f t="shared" si="5"/>
        <v>0</v>
      </c>
      <c r="K20" s="18">
        <f t="shared" si="5"/>
        <v>5</v>
      </c>
      <c r="L20" s="18">
        <f t="shared" si="5"/>
        <v>19</v>
      </c>
      <c r="M20" s="18">
        <f t="shared" si="5"/>
        <v>21</v>
      </c>
      <c r="N20" s="18">
        <f t="shared" si="5"/>
        <v>0</v>
      </c>
      <c r="O20" s="18">
        <f t="shared" si="5"/>
        <v>4</v>
      </c>
      <c r="P20" s="18">
        <f t="shared" si="5"/>
        <v>0</v>
      </c>
      <c r="Q20" s="18">
        <f t="shared" si="5"/>
        <v>3</v>
      </c>
      <c r="R20" s="18">
        <f t="shared" si="5"/>
        <v>0</v>
      </c>
      <c r="S20" s="19">
        <f t="shared" si="5"/>
        <v>3</v>
      </c>
      <c r="T20" s="19">
        <f t="shared" si="5"/>
        <v>26</v>
      </c>
      <c r="U20" s="19">
        <f t="shared" si="5"/>
        <v>15</v>
      </c>
      <c r="V20" s="19">
        <f t="shared" si="5"/>
        <v>2</v>
      </c>
      <c r="W20" s="19">
        <f t="shared" si="5"/>
        <v>8</v>
      </c>
      <c r="X20" s="19">
        <f t="shared" si="5"/>
        <v>0</v>
      </c>
      <c r="Y20" s="19">
        <f t="shared" si="5"/>
        <v>3</v>
      </c>
      <c r="Z20" s="19">
        <f t="shared" si="5"/>
        <v>0</v>
      </c>
      <c r="AA20" s="20">
        <f t="shared" si="5"/>
        <v>7</v>
      </c>
      <c r="AB20" s="20">
        <f t="shared" si="5"/>
        <v>29</v>
      </c>
      <c r="AC20" s="20">
        <f t="shared" si="5"/>
        <v>18</v>
      </c>
      <c r="AD20" s="20">
        <f t="shared" si="5"/>
        <v>0</v>
      </c>
      <c r="AE20" s="20">
        <f t="shared" si="5"/>
        <v>9</v>
      </c>
      <c r="AF20" s="20">
        <f t="shared" si="5"/>
        <v>0</v>
      </c>
      <c r="AG20" s="20">
        <f t="shared" si="5"/>
        <v>4</v>
      </c>
      <c r="AH20" s="20">
        <f t="shared" si="5"/>
        <v>0</v>
      </c>
      <c r="AI20" s="15">
        <v>0</v>
      </c>
      <c r="AJ20" s="44">
        <f t="shared" si="0"/>
        <v>18</v>
      </c>
      <c r="AK20" s="44">
        <f t="shared" si="0"/>
        <v>86</v>
      </c>
      <c r="AL20" s="21">
        <f>AB20+AA20+T20+S20+L20+K20+D20+C20</f>
        <v>104</v>
      </c>
      <c r="AM20" s="21">
        <f t="shared" si="2"/>
        <v>62</v>
      </c>
      <c r="AN20" s="21">
        <f t="shared" si="2"/>
        <v>3</v>
      </c>
      <c r="AO20" s="21">
        <f t="shared" si="2"/>
        <v>24</v>
      </c>
      <c r="AP20" s="21">
        <f t="shared" si="2"/>
        <v>0</v>
      </c>
      <c r="AQ20" s="21">
        <f t="shared" si="2"/>
        <v>12</v>
      </c>
      <c r="AR20" s="21">
        <f t="shared" si="2"/>
        <v>0</v>
      </c>
    </row>
    <row r="21" spans="1:44" s="1" customFormat="1" ht="15">
      <c r="A21" s="23"/>
      <c r="B21" s="7" t="s">
        <v>34</v>
      </c>
      <c r="C21" s="17">
        <f>C11+C20</f>
        <v>6</v>
      </c>
      <c r="D21" s="17">
        <f t="shared" ref="D21:AH21" si="6">D11+D20</f>
        <v>24</v>
      </c>
      <c r="E21" s="17">
        <f t="shared" si="6"/>
        <v>17</v>
      </c>
      <c r="F21" s="17">
        <f t="shared" si="6"/>
        <v>2</v>
      </c>
      <c r="G21" s="17">
        <f t="shared" si="6"/>
        <v>7</v>
      </c>
      <c r="H21" s="17">
        <f t="shared" si="6"/>
        <v>0</v>
      </c>
      <c r="I21" s="17">
        <f t="shared" si="6"/>
        <v>5</v>
      </c>
      <c r="J21" s="17">
        <f t="shared" si="6"/>
        <v>0</v>
      </c>
      <c r="K21" s="18">
        <f t="shared" si="6"/>
        <v>6</v>
      </c>
      <c r="L21" s="18">
        <f t="shared" si="6"/>
        <v>40</v>
      </c>
      <c r="M21" s="18">
        <f t="shared" si="6"/>
        <v>26</v>
      </c>
      <c r="N21" s="18">
        <f t="shared" si="6"/>
        <v>0</v>
      </c>
      <c r="O21" s="18">
        <f t="shared" si="6"/>
        <v>8</v>
      </c>
      <c r="P21" s="18">
        <f t="shared" si="6"/>
        <v>0</v>
      </c>
      <c r="Q21" s="18">
        <f t="shared" si="6"/>
        <v>3</v>
      </c>
      <c r="R21" s="18">
        <f t="shared" si="6"/>
        <v>0</v>
      </c>
      <c r="S21" s="19">
        <f t="shared" si="6"/>
        <v>6</v>
      </c>
      <c r="T21" s="19">
        <f t="shared" si="6"/>
        <v>41</v>
      </c>
      <c r="U21" s="19">
        <f t="shared" si="6"/>
        <v>20</v>
      </c>
      <c r="V21" s="19">
        <f t="shared" si="6"/>
        <v>2</v>
      </c>
      <c r="W21" s="19">
        <f t="shared" si="6"/>
        <v>9</v>
      </c>
      <c r="X21" s="19">
        <f t="shared" si="6"/>
        <v>0</v>
      </c>
      <c r="Y21" s="19">
        <f t="shared" si="6"/>
        <v>6</v>
      </c>
      <c r="Z21" s="19">
        <f t="shared" si="6"/>
        <v>0</v>
      </c>
      <c r="AA21" s="20">
        <f t="shared" si="6"/>
        <v>17</v>
      </c>
      <c r="AB21" s="20">
        <f t="shared" si="6"/>
        <v>46</v>
      </c>
      <c r="AC21" s="20">
        <f t="shared" si="6"/>
        <v>25</v>
      </c>
      <c r="AD21" s="20">
        <f t="shared" si="6"/>
        <v>4</v>
      </c>
      <c r="AE21" s="20">
        <f t="shared" si="6"/>
        <v>11</v>
      </c>
      <c r="AF21" s="20">
        <f t="shared" si="6"/>
        <v>0</v>
      </c>
      <c r="AG21" s="20">
        <f t="shared" si="6"/>
        <v>13</v>
      </c>
      <c r="AH21" s="20">
        <f t="shared" si="6"/>
        <v>0</v>
      </c>
      <c r="AI21" s="15">
        <f>AI11+AI20</f>
        <v>3</v>
      </c>
      <c r="AJ21" s="44">
        <f t="shared" si="0"/>
        <v>35</v>
      </c>
      <c r="AK21" s="44">
        <f t="shared" si="0"/>
        <v>151</v>
      </c>
      <c r="AL21" s="21">
        <f>AB21+AA21+T21+S21+L21+K21+D21+C21</f>
        <v>186</v>
      </c>
      <c r="AM21" s="21">
        <f t="shared" si="2"/>
        <v>88</v>
      </c>
      <c r="AN21" s="21">
        <f t="shared" si="2"/>
        <v>8</v>
      </c>
      <c r="AO21" s="21">
        <f t="shared" si="2"/>
        <v>35</v>
      </c>
      <c r="AP21" s="21">
        <f t="shared" si="2"/>
        <v>0</v>
      </c>
      <c r="AQ21" s="21">
        <f t="shared" si="2"/>
        <v>27</v>
      </c>
      <c r="AR21" s="21">
        <f t="shared" si="2"/>
        <v>0</v>
      </c>
    </row>
    <row r="22" spans="1:44" ht="15">
      <c r="B22" s="12"/>
      <c r="C22" s="25" t="s">
        <v>49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L22" s="12"/>
      <c r="AM22" s="12"/>
    </row>
    <row r="23" spans="1:44" ht="15">
      <c r="B23" s="13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L23" s="12"/>
      <c r="AM23" s="12"/>
    </row>
    <row r="24" spans="1:44" ht="15">
      <c r="B24" s="13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L24" s="12"/>
      <c r="AM24" s="12"/>
    </row>
    <row r="25" spans="1:44" ht="15">
      <c r="B25" s="13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L25" s="12"/>
      <c r="AM25" s="12"/>
    </row>
    <row r="26" spans="1:44" ht="15">
      <c r="B26" s="13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L26" s="12"/>
      <c r="AM26" s="12"/>
    </row>
    <row r="27" spans="1:44" ht="15">
      <c r="B27" s="13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L27" s="12"/>
      <c r="AM27" s="12"/>
    </row>
    <row r="28" spans="1:44" ht="15">
      <c r="B28" s="13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L28" s="12"/>
      <c r="AM28" s="12"/>
    </row>
    <row r="29" spans="1:44" ht="15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L29" s="12"/>
      <c r="AM29" s="12"/>
    </row>
    <row r="30" spans="1:44" ht="15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L30" s="12"/>
      <c r="AM30" s="12"/>
    </row>
    <row r="31" spans="1:44" ht="15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L31" s="12"/>
      <c r="AM31" s="12"/>
    </row>
    <row r="32" spans="1:44" ht="15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L32" s="12"/>
      <c r="AM32" s="12"/>
    </row>
    <row r="33" spans="2:39" ht="15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L33" s="12"/>
      <c r="AM33" s="12"/>
    </row>
    <row r="34" spans="2:39" ht="15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L34" s="12"/>
      <c r="AM34" s="12"/>
    </row>
    <row r="35" spans="2:39" ht="15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L35" s="12"/>
      <c r="AM35" s="12"/>
    </row>
    <row r="36" spans="2:39" ht="15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L36" s="12"/>
      <c r="AM36" s="12"/>
    </row>
    <row r="37" spans="2:39" ht="15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L37" s="12"/>
      <c r="AM37" s="12"/>
    </row>
    <row r="38" spans="2:39" ht="15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L38" s="12"/>
      <c r="AM38" s="12"/>
    </row>
    <row r="39" spans="2:39" ht="15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L39" s="12"/>
      <c r="AM39" s="12"/>
    </row>
    <row r="40" spans="2:39" ht="15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L40" s="12"/>
      <c r="AM40" s="12"/>
    </row>
    <row r="41" spans="2:39" ht="15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L41" s="12"/>
      <c r="AM41" s="12"/>
    </row>
    <row r="42" spans="2:39" ht="15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L42" s="12"/>
      <c r="AM42" s="12"/>
    </row>
    <row r="43" spans="2:39" ht="15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L43" s="12"/>
      <c r="AM43" s="12"/>
    </row>
    <row r="44" spans="2:39" ht="15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L44" s="12"/>
      <c r="AM44" s="12"/>
    </row>
    <row r="45" spans="2:39" ht="15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L45" s="12"/>
      <c r="AM45" s="12"/>
    </row>
    <row r="46" spans="2:39" ht="15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L46" s="12"/>
      <c r="AM46" s="12"/>
    </row>
    <row r="47" spans="2:39" ht="15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L47" s="12"/>
      <c r="AM47" s="12"/>
    </row>
    <row r="48" spans="2:39" ht="15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L48" s="12"/>
      <c r="AM48" s="12"/>
    </row>
    <row r="49" spans="2:39" ht="15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L49" s="12"/>
      <c r="AM49" s="12"/>
    </row>
    <row r="50" spans="2:39" ht="1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L50" s="12"/>
      <c r="AM50" s="12"/>
    </row>
    <row r="51" spans="2:39" ht="15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L51" s="12"/>
      <c r="AM51" s="12"/>
    </row>
    <row r="52" spans="2:39" ht="15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L52" s="12"/>
      <c r="AM52" s="12"/>
    </row>
    <row r="53" spans="2:39" ht="15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L53" s="12"/>
      <c r="AM53" s="12"/>
    </row>
    <row r="54" spans="2:39" ht="15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L54" s="12"/>
      <c r="AM54" s="12"/>
    </row>
    <row r="55" spans="2:39" ht="15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L55" s="12"/>
      <c r="AM55" s="12"/>
    </row>
    <row r="56" spans="2:39" ht="15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L56" s="12"/>
      <c r="AM56" s="12"/>
    </row>
    <row r="57" spans="2:39" ht="15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L57" s="12"/>
      <c r="AM57" s="12"/>
    </row>
    <row r="58" spans="2:39" ht="15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L58" s="12"/>
      <c r="AM58" s="12"/>
    </row>
    <row r="59" spans="2:39" ht="15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L59" s="12"/>
      <c r="AM59" s="12"/>
    </row>
    <row r="60" spans="2:39" ht="15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L60" s="12"/>
      <c r="AM60" s="12"/>
    </row>
    <row r="61" spans="2:39" ht="15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L61" s="12"/>
      <c r="AM61" s="12"/>
    </row>
    <row r="62" spans="2:39" ht="15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L62" s="12"/>
      <c r="AM62" s="12"/>
    </row>
    <row r="63" spans="2:39" ht="15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L63" s="12"/>
      <c r="AM63" s="12"/>
    </row>
    <row r="64" spans="2:39" ht="15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L64" s="12"/>
      <c r="AM64" s="12"/>
    </row>
    <row r="65" spans="2:39" ht="15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L65" s="12"/>
      <c r="AM65" s="12"/>
    </row>
    <row r="66" spans="2:39" ht="15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L66" s="12"/>
      <c r="AM66" s="12"/>
    </row>
    <row r="67" spans="2:39" ht="15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L67" s="12"/>
      <c r="AM67" s="12"/>
    </row>
    <row r="68" spans="2:39" ht="15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L68" s="12"/>
      <c r="AM68" s="12"/>
    </row>
    <row r="69" spans="2:39" ht="1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L69" s="12"/>
      <c r="AM69" s="12"/>
    </row>
    <row r="70" spans="2:39" ht="1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L70" s="12"/>
      <c r="AM70" s="12"/>
    </row>
    <row r="71" spans="2:39" ht="1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L71" s="12"/>
      <c r="AM71" s="12"/>
    </row>
    <row r="72" spans="2:39" ht="1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L72" s="12"/>
      <c r="AM72" s="12"/>
    </row>
    <row r="73" spans="2:39" ht="15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L73" s="12"/>
      <c r="AM73" s="12"/>
    </row>
    <row r="74" spans="2:39" ht="15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L74" s="12"/>
      <c r="AM74" s="12"/>
    </row>
    <row r="75" spans="2:39" ht="15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L75" s="12"/>
      <c r="AM75" s="12"/>
    </row>
    <row r="76" spans="2:39" ht="15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L76" s="12"/>
      <c r="AM76" s="12"/>
    </row>
    <row r="77" spans="2:39" ht="15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L77" s="12"/>
      <c r="AM77" s="12"/>
    </row>
    <row r="78" spans="2:39" ht="15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L78" s="12"/>
      <c r="AM78" s="12"/>
    </row>
    <row r="79" spans="2:39" ht="15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L79" s="12"/>
      <c r="AM79" s="12"/>
    </row>
    <row r="80" spans="2:39" ht="15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L80" s="12"/>
      <c r="AM80" s="12"/>
    </row>
    <row r="81" spans="2:39" ht="15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L81" s="12"/>
      <c r="AM81" s="12"/>
    </row>
    <row r="82" spans="2:39" ht="15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L82" s="12"/>
      <c r="AM82" s="12"/>
    </row>
    <row r="83" spans="2:39" ht="15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L83" s="12"/>
      <c r="AM83" s="12"/>
    </row>
    <row r="84" spans="2:39" ht="15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L84" s="12"/>
      <c r="AM84" s="12"/>
    </row>
    <row r="85" spans="2:39" ht="15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L85" s="12"/>
      <c r="AM85" s="12"/>
    </row>
    <row r="86" spans="2:39" ht="15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L86" s="12"/>
      <c r="AM86" s="12"/>
    </row>
    <row r="87" spans="2:39" ht="15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L87" s="12"/>
      <c r="AM87" s="12"/>
    </row>
    <row r="88" spans="2:39" ht="15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L88" s="12"/>
      <c r="AM88" s="12"/>
    </row>
    <row r="89" spans="2:39" ht="15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L89" s="12"/>
      <c r="AM89" s="12"/>
    </row>
    <row r="90" spans="2:39" ht="15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L90" s="12"/>
      <c r="AM90" s="12"/>
    </row>
    <row r="91" spans="2:39" ht="15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L91" s="12"/>
      <c r="AM91" s="12"/>
    </row>
    <row r="92" spans="2:39" ht="15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L92" s="12"/>
      <c r="AM92" s="12"/>
    </row>
    <row r="93" spans="2:39" ht="15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L93" s="12"/>
      <c r="AM93" s="12"/>
    </row>
    <row r="94" spans="2:39" ht="15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L94" s="12"/>
      <c r="AM94" s="12"/>
    </row>
    <row r="95" spans="2:39" ht="1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L95" s="12"/>
      <c r="AM95" s="12"/>
    </row>
    <row r="96" spans="2:39" ht="1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L96" s="12"/>
      <c r="AM96" s="12"/>
    </row>
    <row r="97" spans="2:39" ht="1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L97" s="12"/>
      <c r="AM97" s="12"/>
    </row>
    <row r="98" spans="2:39" ht="15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L98" s="12"/>
      <c r="AM98" s="12"/>
    </row>
    <row r="99" spans="2:39" ht="15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L99" s="12"/>
      <c r="AM99" s="12"/>
    </row>
    <row r="100" spans="2:39" ht="15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L100" s="12"/>
      <c r="AM100" s="12"/>
    </row>
    <row r="101" spans="2:39" ht="1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L101" s="12"/>
      <c r="AM101" s="12"/>
    </row>
    <row r="102" spans="2:39" ht="1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L102" s="12"/>
      <c r="AM102" s="12"/>
    </row>
    <row r="103" spans="2:39" ht="1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L103" s="12"/>
      <c r="AM103" s="12"/>
    </row>
    <row r="104" spans="2:39" ht="15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L104" s="12"/>
      <c r="AM104" s="12"/>
    </row>
    <row r="105" spans="2:39" ht="15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L105" s="12"/>
      <c r="AM105" s="12"/>
    </row>
    <row r="106" spans="2:39" ht="15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L106" s="12"/>
      <c r="AM106" s="12"/>
    </row>
    <row r="107" spans="2:39" ht="15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L107" s="12"/>
      <c r="AM107" s="12"/>
    </row>
    <row r="108" spans="2:39" ht="15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L108" s="12"/>
      <c r="AM108" s="12"/>
    </row>
    <row r="109" spans="2:39" ht="15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L109" s="12"/>
      <c r="AM109" s="12"/>
    </row>
    <row r="110" spans="2:39" ht="15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L110" s="12"/>
      <c r="AM110" s="12"/>
    </row>
    <row r="111" spans="2:39" ht="15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L111" s="12"/>
      <c r="AM111" s="12"/>
    </row>
    <row r="112" spans="2:39" ht="15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L112" s="12"/>
      <c r="AM112" s="12"/>
    </row>
    <row r="113" spans="2:39" ht="15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L113" s="12"/>
      <c r="AM113" s="12"/>
    </row>
    <row r="114" spans="2:39" ht="15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L114" s="12"/>
      <c r="AM114" s="12"/>
    </row>
    <row r="115" spans="2:39" ht="15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L115" s="12"/>
      <c r="AM115" s="12"/>
    </row>
    <row r="116" spans="2:39" ht="15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L116" s="12"/>
      <c r="AM116" s="12"/>
    </row>
    <row r="117" spans="2:39" ht="15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L117" s="12"/>
      <c r="AM117" s="12"/>
    </row>
    <row r="118" spans="2:39" ht="15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L118" s="12"/>
      <c r="AM118" s="12"/>
    </row>
    <row r="119" spans="2:39" ht="15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L119" s="12"/>
      <c r="AM119" s="12"/>
    </row>
    <row r="120" spans="2:39" ht="15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L120" s="12"/>
      <c r="AM120" s="12"/>
    </row>
    <row r="121" spans="2:39" ht="15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L121" s="12"/>
      <c r="AM121" s="12"/>
    </row>
    <row r="122" spans="2:39" ht="15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L122" s="12"/>
      <c r="AM122" s="12"/>
    </row>
    <row r="123" spans="2:39" ht="15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L123" s="12"/>
      <c r="AM123" s="12"/>
    </row>
    <row r="124" spans="2:39" ht="15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L124" s="12"/>
      <c r="AM124" s="12"/>
    </row>
    <row r="125" spans="2:39" ht="15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L125" s="12"/>
      <c r="AM125" s="12"/>
    </row>
    <row r="126" spans="2:39" ht="15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L126" s="12"/>
      <c r="AM126" s="12"/>
    </row>
    <row r="127" spans="2:39" ht="15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L127" s="12"/>
      <c r="AM127" s="12"/>
    </row>
    <row r="128" spans="2:39" ht="15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L128" s="12"/>
      <c r="AM128" s="12"/>
    </row>
    <row r="129" spans="2:39" ht="15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L129" s="12"/>
      <c r="AM129" s="12"/>
    </row>
    <row r="130" spans="2:39" ht="15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L130" s="12"/>
      <c r="AM130" s="12"/>
    </row>
    <row r="131" spans="2:39" ht="15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L131" s="12"/>
      <c r="AM131" s="12"/>
    </row>
    <row r="132" spans="2:39" ht="15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L132" s="12"/>
      <c r="AM132" s="12"/>
    </row>
    <row r="133" spans="2:39" ht="15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L133" s="12"/>
      <c r="AM133" s="12"/>
    </row>
    <row r="134" spans="2:39" ht="15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L134" s="12"/>
      <c r="AM134" s="12"/>
    </row>
    <row r="135" spans="2:39" ht="15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L135" s="12"/>
      <c r="AM135" s="12"/>
    </row>
    <row r="136" spans="2:39" ht="15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L136" s="12"/>
      <c r="AM136" s="12"/>
    </row>
    <row r="137" spans="2:39" ht="15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L137" s="12"/>
      <c r="AM137" s="12"/>
    </row>
    <row r="138" spans="2:39" ht="15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L138" s="12"/>
      <c r="AM138" s="12"/>
    </row>
    <row r="139" spans="2:39" ht="15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L139" s="12"/>
      <c r="AM139" s="12"/>
    </row>
  </sheetData>
  <mergeCells count="8">
    <mergeCell ref="AA1:AH1"/>
    <mergeCell ref="AM1:AR1"/>
    <mergeCell ref="A3:A11"/>
    <mergeCell ref="A12:A20"/>
    <mergeCell ref="C1:J1"/>
    <mergeCell ref="K1:R1"/>
    <mergeCell ref="S1:Z1"/>
    <mergeCell ref="AJ1:AL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582F6-7A7E-47CE-AA2B-ED7190FEB15A}">
  <dimension ref="A1:AM12"/>
  <sheetViews>
    <sheetView tabSelected="1" workbookViewId="0">
      <selection activeCell="AH18" sqref="AH18"/>
    </sheetView>
  </sheetViews>
  <sheetFormatPr defaultRowHeight="15"/>
  <cols>
    <col min="1" max="1" width="17.85546875" bestFit="1" customWidth="1"/>
    <col min="2" max="26" width="9.140625" hidden="1" customWidth="1"/>
    <col min="27" max="28" width="9.140625" customWidth="1"/>
    <col min="29" max="29" width="10.42578125" bestFit="1" customWidth="1"/>
    <col min="39" max="39" width="10.42578125" bestFit="1" customWidth="1"/>
  </cols>
  <sheetData>
    <row r="1" spans="1:39">
      <c r="A1" s="33"/>
      <c r="B1" s="86" t="s">
        <v>0</v>
      </c>
      <c r="C1" s="86"/>
      <c r="D1" s="86"/>
      <c r="E1" s="86"/>
      <c r="F1" s="86"/>
      <c r="G1" s="86" t="s">
        <v>1</v>
      </c>
      <c r="H1" s="86"/>
      <c r="I1" s="86"/>
      <c r="J1" s="86"/>
      <c r="K1" s="86"/>
      <c r="L1" s="86" t="s">
        <v>2</v>
      </c>
      <c r="M1" s="86"/>
      <c r="N1" s="86"/>
      <c r="O1" s="86"/>
      <c r="P1" s="86"/>
      <c r="Q1" s="86" t="s">
        <v>35</v>
      </c>
      <c r="R1" s="86"/>
      <c r="S1" s="86"/>
      <c r="T1" s="86"/>
      <c r="U1" s="86"/>
      <c r="V1" s="86" t="s">
        <v>3</v>
      </c>
      <c r="W1" s="86"/>
      <c r="X1" s="86"/>
      <c r="Y1" s="86"/>
      <c r="Z1" s="86"/>
      <c r="AA1" s="38"/>
      <c r="AB1" s="38"/>
      <c r="AC1" s="33"/>
      <c r="AD1" s="83" t="s">
        <v>5</v>
      </c>
      <c r="AE1" s="83"/>
      <c r="AF1" s="83"/>
      <c r="AG1" s="83"/>
      <c r="AH1" s="83"/>
      <c r="AI1" s="83"/>
      <c r="AJ1" s="83"/>
      <c r="AK1" s="83"/>
      <c r="AL1" s="83"/>
      <c r="AM1" s="33"/>
    </row>
    <row r="2" spans="1:39" s="1" customFormat="1">
      <c r="A2" s="34" t="s">
        <v>50</v>
      </c>
      <c r="B2" s="34" t="s">
        <v>51</v>
      </c>
      <c r="C2" s="34" t="s">
        <v>52</v>
      </c>
      <c r="D2" s="34" t="s">
        <v>51</v>
      </c>
      <c r="E2" s="34" t="s">
        <v>52</v>
      </c>
      <c r="F2" s="34" t="s">
        <v>53</v>
      </c>
      <c r="G2" s="34" t="s">
        <v>51</v>
      </c>
      <c r="H2" s="34" t="s">
        <v>52</v>
      </c>
      <c r="I2" s="34" t="s">
        <v>51</v>
      </c>
      <c r="J2" s="34" t="s">
        <v>52</v>
      </c>
      <c r="K2" s="34" t="s">
        <v>53</v>
      </c>
      <c r="L2" s="34" t="s">
        <v>51</v>
      </c>
      <c r="M2" s="34" t="s">
        <v>52</v>
      </c>
      <c r="N2" s="34" t="s">
        <v>51</v>
      </c>
      <c r="O2" s="34" t="s">
        <v>52</v>
      </c>
      <c r="P2" s="34" t="s">
        <v>53</v>
      </c>
      <c r="Q2" s="34" t="s">
        <v>51</v>
      </c>
      <c r="R2" s="34" t="s">
        <v>52</v>
      </c>
      <c r="S2" s="34" t="s">
        <v>51</v>
      </c>
      <c r="T2" s="34" t="s">
        <v>52</v>
      </c>
      <c r="U2" s="34" t="s">
        <v>53</v>
      </c>
      <c r="V2" s="34" t="s">
        <v>51</v>
      </c>
      <c r="W2" s="34" t="s">
        <v>52</v>
      </c>
      <c r="X2" s="34" t="s">
        <v>51</v>
      </c>
      <c r="Y2" s="34" t="s">
        <v>52</v>
      </c>
      <c r="Z2" s="34" t="s">
        <v>53</v>
      </c>
      <c r="AA2" s="34" t="s">
        <v>54</v>
      </c>
      <c r="AB2" s="34" t="s">
        <v>55</v>
      </c>
      <c r="AC2" s="34" t="s">
        <v>56</v>
      </c>
      <c r="AD2" s="35" t="s">
        <v>9</v>
      </c>
      <c r="AE2" s="35" t="s">
        <v>57</v>
      </c>
      <c r="AF2" s="35" t="s">
        <v>10</v>
      </c>
      <c r="AG2" s="35" t="s">
        <v>58</v>
      </c>
      <c r="AH2" s="35" t="s">
        <v>11</v>
      </c>
      <c r="AI2" s="35" t="s">
        <v>59</v>
      </c>
      <c r="AJ2" s="35" t="s">
        <v>12</v>
      </c>
      <c r="AK2" s="35" t="s">
        <v>13</v>
      </c>
      <c r="AL2" s="35" t="s">
        <v>14</v>
      </c>
      <c r="AM2" s="52" t="s">
        <v>60</v>
      </c>
    </row>
    <row r="3" spans="1:39">
      <c r="A3" s="33" t="s">
        <v>61</v>
      </c>
      <c r="B3" s="33">
        <v>0</v>
      </c>
      <c r="C3" s="33">
        <v>0</v>
      </c>
      <c r="D3" s="33">
        <v>0</v>
      </c>
      <c r="E3" s="33">
        <v>0</v>
      </c>
      <c r="F3" s="33">
        <v>0</v>
      </c>
      <c r="G3" s="36">
        <f>'Riverview Park'!K11</f>
        <v>1</v>
      </c>
      <c r="H3" s="36">
        <f>'Riverview Park'!K20</f>
        <v>0</v>
      </c>
      <c r="I3" s="33">
        <f>'Riverview Park'!L11</f>
        <v>10</v>
      </c>
      <c r="J3" s="36">
        <f>'Riverview Park'!L20</f>
        <v>28</v>
      </c>
      <c r="K3" s="33">
        <f>SUM(G3:J3)</f>
        <v>39</v>
      </c>
      <c r="L3" s="33">
        <f>'Riverview Park'!S11</f>
        <v>0</v>
      </c>
      <c r="M3" s="33">
        <f>'Riverview Park'!S20</f>
        <v>6</v>
      </c>
      <c r="N3" s="33">
        <f>'Riverview Park'!T11</f>
        <v>21</v>
      </c>
      <c r="O3" s="33">
        <f>'Riverview Park'!T20</f>
        <v>100</v>
      </c>
      <c r="P3" s="33">
        <f>SUM(L3:O3)</f>
        <v>127</v>
      </c>
      <c r="Q3" s="37"/>
      <c r="R3" s="37"/>
      <c r="S3" s="37"/>
      <c r="T3" s="37"/>
      <c r="U3" s="37"/>
      <c r="V3" s="33">
        <f>'Riverview Park'!AA11</f>
        <v>1</v>
      </c>
      <c r="W3" s="33">
        <f>'Riverview Park'!AA20</f>
        <v>7</v>
      </c>
      <c r="X3" s="33">
        <f>'Riverview Park'!AB11</f>
        <v>26</v>
      </c>
      <c r="Y3" s="33">
        <f>'Riverview Park'!AB20</f>
        <v>93</v>
      </c>
      <c r="Z3" s="33">
        <f>SUM(V3:Y3)</f>
        <v>127</v>
      </c>
      <c r="AA3" s="33">
        <f>'Riverview Park'!AI21</f>
        <v>15</v>
      </c>
      <c r="AB3" s="33">
        <f>'Riverview Park'!AJ21</f>
        <v>278</v>
      </c>
      <c r="AC3" s="31">
        <f>'Riverview Park'!AK21</f>
        <v>293</v>
      </c>
      <c r="AD3" s="33">
        <f>'Riverview Park'!AL21</f>
        <v>163</v>
      </c>
      <c r="AE3" s="87">
        <f>AD3/AC3*100</f>
        <v>55.631399317406135</v>
      </c>
      <c r="AF3" s="33">
        <f>'Riverview Park'!AM21</f>
        <v>11</v>
      </c>
      <c r="AG3" s="87">
        <f>AF3/AC3*100</f>
        <v>3.7542662116040959</v>
      </c>
      <c r="AH3" s="33">
        <f>'Riverview Park'!AN21</f>
        <v>28</v>
      </c>
      <c r="AI3" s="87">
        <f>AH3/AC3*100</f>
        <v>9.5563139931740615</v>
      </c>
      <c r="AJ3" s="33">
        <f>'Riverview Park'!AO21</f>
        <v>0</v>
      </c>
      <c r="AK3" s="33">
        <f>'Riverview Park'!AP21</f>
        <v>7</v>
      </c>
      <c r="AL3" s="51">
        <f>'Riverview Park'!AQ21</f>
        <v>0</v>
      </c>
      <c r="AM3" s="33">
        <v>0</v>
      </c>
    </row>
    <row r="4" spans="1:39">
      <c r="A4" s="33" t="s">
        <v>62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3">
        <f>Emmet_Angus!S11</f>
        <v>1</v>
      </c>
      <c r="M4" s="33">
        <f>Emmet_Angus!S20</f>
        <v>2</v>
      </c>
      <c r="N4" s="33">
        <f>Emmet_Angus!T11</f>
        <v>11</v>
      </c>
      <c r="O4" s="33">
        <f>Emmet_Angus!T20</f>
        <v>7</v>
      </c>
      <c r="P4" s="33">
        <f>SUM(L4:O4)</f>
        <v>21</v>
      </c>
      <c r="Q4" s="33">
        <f>Emmet_Angus!AA11</f>
        <v>3</v>
      </c>
      <c r="R4" s="33">
        <f>Emmet_Angus!AA20</f>
        <v>3</v>
      </c>
      <c r="S4" s="33">
        <f>Emmet_Angus!AB11</f>
        <v>2</v>
      </c>
      <c r="T4" s="33">
        <f>Emmet_Angus!AB20</f>
        <v>8</v>
      </c>
      <c r="U4" s="33">
        <f>SUM(Q4:T4)</f>
        <v>16</v>
      </c>
      <c r="V4" s="33">
        <f>Emmet_Angus!AI11</f>
        <v>0</v>
      </c>
      <c r="W4" s="33">
        <f>Emmet_Angus!AI20</f>
        <v>3</v>
      </c>
      <c r="X4" s="33">
        <f>Emmet_Angus!AJ11</f>
        <v>2</v>
      </c>
      <c r="Y4" s="33">
        <f>Emmet_Angus!AJ20</f>
        <v>6</v>
      </c>
      <c r="Z4" s="33">
        <f>SUM(V4:Y4)</f>
        <v>11</v>
      </c>
      <c r="AA4" s="33">
        <f>Emmet_Angus!AR21</f>
        <v>12</v>
      </c>
      <c r="AB4" s="33">
        <f>Emmet_Angus!AS21</f>
        <v>36</v>
      </c>
      <c r="AC4" s="31">
        <f>Emmet_Angus!AT21</f>
        <v>48</v>
      </c>
      <c r="AD4" s="33">
        <f>Emmet_Angus!AU21</f>
        <v>18</v>
      </c>
      <c r="AE4" s="87">
        <f t="shared" ref="AE4:AE12" si="0">AD4/AC4*100</f>
        <v>37.5</v>
      </c>
      <c r="AF4" s="33">
        <f>Emmet_Angus!AV21</f>
        <v>9</v>
      </c>
      <c r="AG4" s="87">
        <f t="shared" ref="AG4:AG12" si="1">AF4/AC4*100</f>
        <v>18.75</v>
      </c>
      <c r="AH4" s="33">
        <f>Emmet_Angus!AW21</f>
        <v>18</v>
      </c>
      <c r="AI4" s="87">
        <f t="shared" ref="AI4:AI12" si="2">AH4/AC4*100</f>
        <v>37.5</v>
      </c>
      <c r="AJ4" s="33">
        <f>Emmet_Angus!AX21</f>
        <v>0</v>
      </c>
      <c r="AK4" s="33">
        <f>Emmet_Angus!AY21</f>
        <v>7</v>
      </c>
      <c r="AL4" s="51">
        <v>1</v>
      </c>
      <c r="AM4" s="33">
        <v>1</v>
      </c>
    </row>
    <row r="5" spans="1:39">
      <c r="A5" s="33" t="s">
        <v>63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7"/>
      <c r="R5" s="37"/>
      <c r="S5" s="37"/>
      <c r="T5" s="37"/>
      <c r="U5" s="37"/>
      <c r="V5" s="33"/>
      <c r="W5" s="33"/>
      <c r="X5" s="33"/>
      <c r="Y5" s="33"/>
      <c r="Z5" s="33"/>
      <c r="AA5" s="33">
        <f>'JW Pkway_Rio'!AN21</f>
        <v>31</v>
      </c>
      <c r="AB5" s="33">
        <f>'JW Pkway_Rio'!AO21</f>
        <v>48</v>
      </c>
      <c r="AC5" s="31">
        <f>'JW Pkway_Rio'!AP21</f>
        <v>79</v>
      </c>
      <c r="AD5" s="33">
        <f>'JW Pkway_Rio'!AQ21</f>
        <v>39</v>
      </c>
      <c r="AE5" s="87">
        <f t="shared" si="0"/>
        <v>49.367088607594937</v>
      </c>
      <c r="AF5" s="33">
        <f>'JW Pkway_Rio'!AR21</f>
        <v>1</v>
      </c>
      <c r="AG5" s="87">
        <f t="shared" si="1"/>
        <v>1.2658227848101267</v>
      </c>
      <c r="AH5" s="33">
        <f>'JW Pkway_Rio'!AS21</f>
        <v>9</v>
      </c>
      <c r="AI5" s="87">
        <f t="shared" si="2"/>
        <v>11.39240506329114</v>
      </c>
      <c r="AJ5" s="33">
        <f>'JW Pkway_Rio'!AT21</f>
        <v>0</v>
      </c>
      <c r="AK5" s="33">
        <f>'JW Pkway_Rio'!AU21</f>
        <v>29</v>
      </c>
      <c r="AL5" s="51">
        <f>'JW Pkway_Rio'!AV21</f>
        <v>0</v>
      </c>
      <c r="AM5" s="33">
        <v>3</v>
      </c>
    </row>
    <row r="6" spans="1:39">
      <c r="A6" s="33" t="s">
        <v>64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7"/>
      <c r="R6" s="37"/>
      <c r="S6" s="37"/>
      <c r="T6" s="37"/>
      <c r="U6" s="37"/>
      <c r="V6" s="33"/>
      <c r="W6" s="33"/>
      <c r="X6" s="33"/>
      <c r="Y6" s="33"/>
      <c r="Z6" s="33"/>
      <c r="AA6" s="33">
        <f>Monticello_6th!AJ21</f>
        <v>54</v>
      </c>
      <c r="AB6" s="33">
        <f>Monticello_6th!AK21</f>
        <v>147</v>
      </c>
      <c r="AC6" s="31">
        <f>Monticello_6th!AL21</f>
        <v>201</v>
      </c>
      <c r="AD6" s="33">
        <f>Monticello_6th!AM21</f>
        <v>84</v>
      </c>
      <c r="AE6" s="87">
        <f t="shared" si="0"/>
        <v>41.791044776119399</v>
      </c>
      <c r="AF6" s="33">
        <f>Monticello_6th!AN21</f>
        <v>30</v>
      </c>
      <c r="AG6" s="87">
        <f t="shared" si="1"/>
        <v>14.925373134328357</v>
      </c>
      <c r="AH6" s="33">
        <f>Monticello_6th!AO21</f>
        <v>38</v>
      </c>
      <c r="AI6" s="87">
        <f t="shared" si="2"/>
        <v>18.905472636815919</v>
      </c>
      <c r="AJ6" s="33">
        <f>Monticello_6th!AP21</f>
        <v>1</v>
      </c>
      <c r="AK6" s="33">
        <f>Monticello_6th!AQ21</f>
        <v>43</v>
      </c>
      <c r="AL6" s="33">
        <f>Monticello_6th!AR21</f>
        <v>4</v>
      </c>
      <c r="AM6" s="53">
        <v>1</v>
      </c>
    </row>
    <row r="7" spans="1:39">
      <c r="A7" s="33" t="s">
        <v>65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7"/>
      <c r="R7" s="37"/>
      <c r="S7" s="37"/>
      <c r="T7" s="37"/>
      <c r="U7" s="37"/>
      <c r="V7" s="33"/>
      <c r="W7" s="33"/>
      <c r="X7" s="33"/>
      <c r="Y7" s="33"/>
      <c r="Z7" s="33"/>
      <c r="AA7" s="33">
        <f>'Rio_Pen Park'!AJ21</f>
        <v>11</v>
      </c>
      <c r="AB7" s="33">
        <f>'Rio_Pen Park'!AK21</f>
        <v>21</v>
      </c>
      <c r="AC7" s="31">
        <f>'Rio_Pen Park'!AL21</f>
        <v>32</v>
      </c>
      <c r="AD7" s="33">
        <f>'Rio_Pen Park'!AM21</f>
        <v>16</v>
      </c>
      <c r="AE7" s="87">
        <f t="shared" si="0"/>
        <v>50</v>
      </c>
      <c r="AF7" s="33">
        <f>'Rio_Pen Park'!AN21</f>
        <v>4</v>
      </c>
      <c r="AG7" s="87">
        <f t="shared" si="1"/>
        <v>12.5</v>
      </c>
      <c r="AH7" s="33">
        <f>'Rio_Pen Park'!AO21</f>
        <v>4</v>
      </c>
      <c r="AI7" s="87">
        <f t="shared" si="2"/>
        <v>12.5</v>
      </c>
      <c r="AJ7" s="33">
        <f>'Rio_Pen Park'!AP21</f>
        <v>0</v>
      </c>
      <c r="AK7" s="33">
        <f>'Rio_Pen Park'!AQ21</f>
        <v>8</v>
      </c>
      <c r="AL7" s="33">
        <f>'Rio_Pen Park'!AR21</f>
        <v>1</v>
      </c>
      <c r="AM7" s="33">
        <v>0</v>
      </c>
    </row>
    <row r="8" spans="1:39">
      <c r="A8" s="33" t="s">
        <v>66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7"/>
      <c r="R8" s="37"/>
      <c r="S8" s="37"/>
      <c r="T8" s="37"/>
      <c r="U8" s="37"/>
      <c r="V8" s="33"/>
      <c r="W8" s="33"/>
      <c r="X8" s="33"/>
      <c r="Y8" s="33"/>
      <c r="Z8" s="33"/>
      <c r="AA8" s="33">
        <f>Ridge_Main!AR21</f>
        <v>115</v>
      </c>
      <c r="AB8" s="33">
        <f>Ridge_Main!AS21</f>
        <v>606</v>
      </c>
      <c r="AC8" s="31">
        <f>Ridge_Main!AT21</f>
        <v>721</v>
      </c>
      <c r="AD8" s="33">
        <f>Ridge_Main!AU21</f>
        <v>335</v>
      </c>
      <c r="AE8" s="87">
        <f t="shared" si="0"/>
        <v>46.463245492371705</v>
      </c>
      <c r="AF8" s="33">
        <f>Ridge_Main!AV21</f>
        <v>35</v>
      </c>
      <c r="AG8" s="87">
        <f t="shared" si="1"/>
        <v>4.8543689320388346</v>
      </c>
      <c r="AH8" s="33">
        <f>Ridge_Main!AW21</f>
        <v>100</v>
      </c>
      <c r="AI8" s="87">
        <f t="shared" si="2"/>
        <v>13.869625520110956</v>
      </c>
      <c r="AJ8" s="33">
        <f>Ridge_Main!AX21</f>
        <v>3</v>
      </c>
      <c r="AK8" s="33">
        <f>Ridge_Main!AY21</f>
        <v>85</v>
      </c>
      <c r="AL8" s="33">
        <f>Ridge_Main!AZ21</f>
        <v>0</v>
      </c>
      <c r="AM8" s="33">
        <v>17</v>
      </c>
    </row>
    <row r="9" spans="1:39">
      <c r="A9" s="33" t="s">
        <v>67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7"/>
      <c r="R9" s="37"/>
      <c r="S9" s="37"/>
      <c r="T9" s="37"/>
      <c r="U9" s="37"/>
      <c r="V9" s="33"/>
      <c r="W9" s="33"/>
      <c r="X9" s="33"/>
      <c r="Y9" s="33"/>
      <c r="Z9" s="33"/>
      <c r="AA9" s="33">
        <f>Market_9th!AJ21</f>
        <v>34</v>
      </c>
      <c r="AB9" s="33">
        <f>Market_9th!AK21</f>
        <v>139</v>
      </c>
      <c r="AC9" s="31">
        <f>Market_9th!AL21</f>
        <v>173</v>
      </c>
      <c r="AD9" s="33">
        <f>Market_9th!AM21</f>
        <v>73</v>
      </c>
      <c r="AE9" s="87">
        <f t="shared" si="0"/>
        <v>42.196531791907518</v>
      </c>
      <c r="AF9" s="33">
        <f>Market_9th!AN21</f>
        <v>5</v>
      </c>
      <c r="AG9" s="87">
        <f t="shared" si="1"/>
        <v>2.8901734104046244</v>
      </c>
      <c r="AH9" s="33">
        <f>Market_9th!AO21</f>
        <v>11</v>
      </c>
      <c r="AI9" s="87">
        <f t="shared" si="2"/>
        <v>6.3583815028901727</v>
      </c>
      <c r="AJ9" s="33">
        <f>Market_9th!AP21</f>
        <v>0</v>
      </c>
      <c r="AK9" s="33">
        <f>Market_9th!AQ21</f>
        <v>0</v>
      </c>
      <c r="AL9" s="33">
        <f>Market_9th!AR21</f>
        <v>0</v>
      </c>
      <c r="AM9" s="33">
        <v>0</v>
      </c>
    </row>
    <row r="10" spans="1:39">
      <c r="A10" s="33" t="s">
        <v>68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7"/>
      <c r="R10" s="37"/>
      <c r="S10" s="37"/>
      <c r="T10" s="37"/>
      <c r="U10" s="37"/>
      <c r="V10" s="33"/>
      <c r="W10" s="33"/>
      <c r="X10" s="33"/>
      <c r="Y10" s="33"/>
      <c r="Z10" s="33"/>
      <c r="AA10" s="33">
        <f>Emmet_Ivy!AJ21</f>
        <v>57</v>
      </c>
      <c r="AB10" s="33">
        <f>Emmet_Ivy!AK21</f>
        <v>368</v>
      </c>
      <c r="AC10" s="31">
        <f>Emmet_Ivy!AL21</f>
        <v>425</v>
      </c>
      <c r="AD10" s="33">
        <f>Emmet_Ivy!AM21</f>
        <v>212</v>
      </c>
      <c r="AE10" s="87">
        <f t="shared" si="0"/>
        <v>49.882352941176471</v>
      </c>
      <c r="AF10" s="33">
        <f>Emmet_Ivy!AN21</f>
        <v>2</v>
      </c>
      <c r="AG10" s="87">
        <f t="shared" si="1"/>
        <v>0.47058823529411759</v>
      </c>
      <c r="AH10" s="33">
        <f>Emmet_Ivy!AO21</f>
        <v>69</v>
      </c>
      <c r="AI10" s="87">
        <f t="shared" si="2"/>
        <v>16.235294117647058</v>
      </c>
      <c r="AJ10" s="33">
        <f>Emmet_Ivy!AP21</f>
        <v>0</v>
      </c>
      <c r="AK10" s="33">
        <f>Emmet_Ivy!AQ21</f>
        <v>40</v>
      </c>
      <c r="AL10" s="33">
        <f>Emmet_Ivy!AR21</f>
        <v>0</v>
      </c>
      <c r="AM10" s="33">
        <v>36</v>
      </c>
    </row>
    <row r="11" spans="1:39">
      <c r="A11" s="33" t="s">
        <v>69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7"/>
      <c r="R11" s="37"/>
      <c r="S11" s="37"/>
      <c r="T11" s="37"/>
      <c r="U11" s="37"/>
      <c r="V11" s="33"/>
      <c r="W11" s="33"/>
      <c r="X11" s="33"/>
      <c r="Y11" s="33"/>
      <c r="Z11" s="33"/>
      <c r="AA11" s="33">
        <f>'5th_Old Lynchburg'!AJ21</f>
        <v>13</v>
      </c>
      <c r="AB11" s="33">
        <f>'5th_Old Lynchburg'!AK21</f>
        <v>29</v>
      </c>
      <c r="AC11" s="31">
        <f>'5th_Old Lynchburg'!AL21</f>
        <v>42</v>
      </c>
      <c r="AD11" s="33">
        <f>'5th_Old Lynchburg'!AM21</f>
        <v>12</v>
      </c>
      <c r="AE11" s="87">
        <f t="shared" si="0"/>
        <v>28.571428571428569</v>
      </c>
      <c r="AF11" s="33">
        <f>'5th_Old Lynchburg'!AN21</f>
        <v>0</v>
      </c>
      <c r="AG11" s="87">
        <f t="shared" si="1"/>
        <v>0</v>
      </c>
      <c r="AH11" s="33">
        <f>'5th_Old Lynchburg'!AO21</f>
        <v>5</v>
      </c>
      <c r="AI11" s="87">
        <f t="shared" si="2"/>
        <v>11.904761904761903</v>
      </c>
      <c r="AJ11" s="33">
        <f>'5th_Old Lynchburg'!AP21</f>
        <v>0</v>
      </c>
      <c r="AK11" s="33">
        <f>'5th_Old Lynchburg'!AQ21</f>
        <v>12</v>
      </c>
      <c r="AL11" s="33">
        <f>'5th_Old Lynchburg'!AR21</f>
        <v>0</v>
      </c>
      <c r="AM11" s="33">
        <v>0</v>
      </c>
    </row>
    <row r="12" spans="1:39">
      <c r="A12" s="33" t="s">
        <v>70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7"/>
      <c r="R12" s="37"/>
      <c r="S12" s="37"/>
      <c r="T12" s="37"/>
      <c r="U12" s="37"/>
      <c r="V12" s="33"/>
      <c r="W12" s="33"/>
      <c r="X12" s="33"/>
      <c r="Y12" s="33"/>
      <c r="Z12" s="33"/>
      <c r="AA12" s="33">
        <f>Preston_Grady_10!AJ21</f>
        <v>35</v>
      </c>
      <c r="AB12" s="33">
        <f>Preston_Grady_10!AK21</f>
        <v>151</v>
      </c>
      <c r="AC12" s="31">
        <f>Preston_Grady_10!AL21</f>
        <v>186</v>
      </c>
      <c r="AD12" s="33">
        <f>Preston_Grady_10!AM21</f>
        <v>88</v>
      </c>
      <c r="AE12" s="87">
        <f t="shared" si="0"/>
        <v>47.311827956989248</v>
      </c>
      <c r="AF12" s="33">
        <f>Preston_Grady_10!AN21</f>
        <v>8</v>
      </c>
      <c r="AG12" s="87">
        <f t="shared" si="1"/>
        <v>4.3010752688172049</v>
      </c>
      <c r="AH12" s="33">
        <f>Preston_Grady_10!AO21</f>
        <v>35</v>
      </c>
      <c r="AI12" s="87">
        <f t="shared" si="2"/>
        <v>18.817204301075268</v>
      </c>
      <c r="AJ12" s="33">
        <f>Preston_Grady_10!AP21</f>
        <v>0</v>
      </c>
      <c r="AK12" s="33">
        <f>Preston_Grady_10!AQ21</f>
        <v>27</v>
      </c>
      <c r="AL12" s="33">
        <f>Preston_Grady_10!AR21</f>
        <v>0</v>
      </c>
      <c r="AM12" s="33">
        <v>3</v>
      </c>
    </row>
  </sheetData>
  <mergeCells count="6">
    <mergeCell ref="Q1:U1"/>
    <mergeCell ref="AD1:AL1"/>
    <mergeCell ref="B1:F1"/>
    <mergeCell ref="V1:Z1"/>
    <mergeCell ref="L1:P1"/>
    <mergeCell ref="G1: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42E275-D7D3-4183-97AD-1460B05E4B33}">
  <dimension ref="A1:AZ139"/>
  <sheetViews>
    <sheetView workbookViewId="0">
      <pane xSplit="2" ySplit="2" topLeftCell="AG3" activePane="bottomRight" state="frozen"/>
      <selection pane="bottomRight" activeCell="AU4" sqref="AU4"/>
      <selection pane="bottomLeft"/>
      <selection pane="topRight"/>
    </sheetView>
  </sheetViews>
  <sheetFormatPr defaultRowHeight="14.45"/>
  <cols>
    <col min="1" max="1" width="10.85546875" bestFit="1" customWidth="1"/>
    <col min="2" max="2" width="13.7109375" bestFit="1" customWidth="1"/>
    <col min="3" max="4" width="9.140625" style="2"/>
    <col min="5" max="5" width="4.42578125" style="2" bestFit="1" customWidth="1"/>
    <col min="6" max="6" width="4" style="2" bestFit="1" customWidth="1"/>
    <col min="7" max="7" width="7.85546875" style="2" bestFit="1" customWidth="1"/>
    <col min="8" max="8" width="4.42578125" style="2" bestFit="1" customWidth="1"/>
    <col min="9" max="9" width="6.85546875" style="2" bestFit="1" customWidth="1"/>
    <col min="10" max="10" width="8.28515625" style="2" bestFit="1" customWidth="1"/>
    <col min="11" max="12" width="9.140625" style="3"/>
    <col min="13" max="13" width="4.42578125" style="3" bestFit="1" customWidth="1"/>
    <col min="14" max="14" width="4" style="3" bestFit="1" customWidth="1"/>
    <col min="15" max="15" width="7.85546875" style="3" bestFit="1" customWidth="1"/>
    <col min="16" max="16" width="4.42578125" style="3" bestFit="1" customWidth="1"/>
    <col min="17" max="17" width="6.85546875" style="3" bestFit="1" customWidth="1"/>
    <col min="18" max="18" width="8.28515625" style="3" bestFit="1" customWidth="1"/>
    <col min="19" max="20" width="9.140625" style="4"/>
    <col min="21" max="21" width="4.42578125" style="4" bestFit="1" customWidth="1"/>
    <col min="22" max="22" width="4" style="4" bestFit="1" customWidth="1"/>
    <col min="23" max="23" width="7.85546875" style="4" bestFit="1" customWidth="1"/>
    <col min="24" max="24" width="4.42578125" style="4" bestFit="1" customWidth="1"/>
    <col min="25" max="25" width="6.85546875" style="4" bestFit="1" customWidth="1"/>
    <col min="26" max="26" width="8.28515625" style="4" bestFit="1" customWidth="1"/>
    <col min="27" max="28" width="9.140625" style="4"/>
    <col min="29" max="29" width="4.42578125" style="4" bestFit="1" customWidth="1"/>
    <col min="30" max="30" width="4" style="4" bestFit="1" customWidth="1"/>
    <col min="31" max="31" width="7.85546875" style="4" bestFit="1" customWidth="1"/>
    <col min="32" max="32" width="4.42578125" style="4" bestFit="1" customWidth="1"/>
    <col min="33" max="33" width="6.85546875" style="4" bestFit="1" customWidth="1"/>
    <col min="34" max="34" width="8.28515625" style="4" bestFit="1" customWidth="1"/>
    <col min="35" max="36" width="9.140625" style="5"/>
    <col min="37" max="37" width="4.42578125" style="5" bestFit="1" customWidth="1"/>
    <col min="38" max="38" width="4" style="5" bestFit="1" customWidth="1"/>
    <col min="39" max="39" width="7.85546875" style="5" bestFit="1" customWidth="1"/>
    <col min="40" max="40" width="4.42578125" style="5" bestFit="1" customWidth="1"/>
    <col min="41" max="41" width="6.85546875" style="5" bestFit="1" customWidth="1"/>
    <col min="42" max="42" width="8.28515625" style="5" bestFit="1" customWidth="1"/>
    <col min="43" max="43" width="11.85546875" style="12" customWidth="1"/>
    <col min="44" max="45" width="8.28515625" style="12" customWidth="1"/>
    <col min="46" max="46" width="12.5703125" bestFit="1" customWidth="1"/>
  </cols>
  <sheetData>
    <row r="1" spans="1:52" ht="15">
      <c r="A1" s="6"/>
      <c r="B1" s="6"/>
      <c r="C1" s="67" t="s">
        <v>0</v>
      </c>
      <c r="D1" s="67"/>
      <c r="E1" s="67"/>
      <c r="F1" s="67"/>
      <c r="G1" s="67"/>
      <c r="H1" s="67"/>
      <c r="I1" s="67"/>
      <c r="J1" s="67"/>
      <c r="K1" s="68" t="s">
        <v>1</v>
      </c>
      <c r="L1" s="68"/>
      <c r="M1" s="68"/>
      <c r="N1" s="68"/>
      <c r="O1" s="68"/>
      <c r="P1" s="68"/>
      <c r="Q1" s="68"/>
      <c r="R1" s="68"/>
      <c r="S1" s="69" t="s">
        <v>2</v>
      </c>
      <c r="T1" s="69"/>
      <c r="U1" s="69"/>
      <c r="V1" s="69"/>
      <c r="W1" s="69"/>
      <c r="X1" s="69"/>
      <c r="Y1" s="69"/>
      <c r="Z1" s="69"/>
      <c r="AA1" s="66" t="s">
        <v>35</v>
      </c>
      <c r="AB1" s="66"/>
      <c r="AC1" s="66"/>
      <c r="AD1" s="66"/>
      <c r="AE1" s="66"/>
      <c r="AF1" s="66"/>
      <c r="AG1" s="66"/>
      <c r="AH1" s="66"/>
      <c r="AI1" s="65" t="s">
        <v>3</v>
      </c>
      <c r="AJ1" s="65"/>
      <c r="AK1" s="65"/>
      <c r="AL1" s="65"/>
      <c r="AM1" s="65"/>
      <c r="AN1" s="65"/>
      <c r="AO1" s="65"/>
      <c r="AP1" s="65"/>
      <c r="AQ1" s="40"/>
      <c r="AR1" s="64" t="s">
        <v>4</v>
      </c>
      <c r="AS1" s="64"/>
      <c r="AT1" s="64"/>
      <c r="AU1" s="56" t="s">
        <v>5</v>
      </c>
      <c r="AV1" s="57"/>
      <c r="AW1" s="57"/>
      <c r="AX1" s="57"/>
      <c r="AY1" s="57"/>
      <c r="AZ1" s="57"/>
    </row>
    <row r="2" spans="1:52" ht="15">
      <c r="A2" s="6" t="s">
        <v>6</v>
      </c>
      <c r="B2" s="6"/>
      <c r="C2" s="26" t="s">
        <v>7</v>
      </c>
      <c r="D2" s="26" t="s">
        <v>8</v>
      </c>
      <c r="E2" s="26" t="s">
        <v>9</v>
      </c>
      <c r="F2" s="26" t="s">
        <v>10</v>
      </c>
      <c r="G2" s="26" t="s">
        <v>11</v>
      </c>
      <c r="H2" s="26" t="s">
        <v>12</v>
      </c>
      <c r="I2" s="26" t="s">
        <v>13</v>
      </c>
      <c r="J2" s="26" t="s">
        <v>14</v>
      </c>
      <c r="K2" s="26" t="s">
        <v>7</v>
      </c>
      <c r="L2" s="26" t="s">
        <v>8</v>
      </c>
      <c r="M2" s="26" t="s">
        <v>9</v>
      </c>
      <c r="N2" s="26" t="s">
        <v>10</v>
      </c>
      <c r="O2" s="26" t="s">
        <v>11</v>
      </c>
      <c r="P2" s="26" t="s">
        <v>12</v>
      </c>
      <c r="Q2" s="26" t="s">
        <v>13</v>
      </c>
      <c r="R2" s="26" t="s">
        <v>14</v>
      </c>
      <c r="S2" s="10" t="s">
        <v>7</v>
      </c>
      <c r="T2" s="10" t="s">
        <v>8</v>
      </c>
      <c r="U2" s="10" t="s">
        <v>9</v>
      </c>
      <c r="V2" s="10" t="s">
        <v>10</v>
      </c>
      <c r="W2" s="10" t="s">
        <v>11</v>
      </c>
      <c r="X2" s="10" t="s">
        <v>12</v>
      </c>
      <c r="Y2" s="10" t="s">
        <v>13</v>
      </c>
      <c r="Z2" s="10" t="s">
        <v>14</v>
      </c>
      <c r="AA2" s="28" t="s">
        <v>7</v>
      </c>
      <c r="AB2" s="28" t="s">
        <v>8</v>
      </c>
      <c r="AC2" s="28" t="s">
        <v>9</v>
      </c>
      <c r="AD2" s="28" t="s">
        <v>10</v>
      </c>
      <c r="AE2" s="28" t="s">
        <v>11</v>
      </c>
      <c r="AF2" s="28" t="s">
        <v>12</v>
      </c>
      <c r="AG2" s="28" t="s">
        <v>13</v>
      </c>
      <c r="AH2" s="28" t="s">
        <v>14</v>
      </c>
      <c r="AI2" s="11" t="s">
        <v>7</v>
      </c>
      <c r="AJ2" s="11" t="s">
        <v>8</v>
      </c>
      <c r="AK2" s="11" t="s">
        <v>9</v>
      </c>
      <c r="AL2" s="11" t="s">
        <v>10</v>
      </c>
      <c r="AM2" s="11" t="s">
        <v>11</v>
      </c>
      <c r="AN2" s="11" t="s">
        <v>12</v>
      </c>
      <c r="AO2" s="11" t="s">
        <v>13</v>
      </c>
      <c r="AP2" s="11" t="s">
        <v>14</v>
      </c>
      <c r="AQ2" s="41" t="s">
        <v>36</v>
      </c>
      <c r="AR2" s="35" t="s">
        <v>7</v>
      </c>
      <c r="AS2" s="35" t="s">
        <v>8</v>
      </c>
      <c r="AT2" s="39" t="s">
        <v>15</v>
      </c>
      <c r="AU2" s="42" t="s">
        <v>9</v>
      </c>
      <c r="AV2" s="15" t="s">
        <v>10</v>
      </c>
      <c r="AW2" s="15" t="s">
        <v>11</v>
      </c>
      <c r="AX2" s="15" t="s">
        <v>12</v>
      </c>
      <c r="AY2" s="15" t="s">
        <v>13</v>
      </c>
      <c r="AZ2" s="15" t="s">
        <v>14</v>
      </c>
    </row>
    <row r="3" spans="1:52" ht="15">
      <c r="A3" s="58">
        <v>44132</v>
      </c>
      <c r="B3" s="6" t="s">
        <v>16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10"/>
      <c r="T3" s="10"/>
      <c r="U3" s="10"/>
      <c r="V3" s="10"/>
      <c r="W3" s="10"/>
      <c r="X3" s="10"/>
      <c r="Y3" s="10"/>
      <c r="Z3" s="10"/>
      <c r="AA3" s="28"/>
      <c r="AB3" s="28"/>
      <c r="AC3" s="28"/>
      <c r="AD3" s="28"/>
      <c r="AE3" s="28"/>
      <c r="AF3" s="28"/>
      <c r="AG3" s="28"/>
      <c r="AH3" s="28"/>
      <c r="AI3" s="11"/>
      <c r="AJ3" s="11"/>
      <c r="AK3" s="11"/>
      <c r="AL3" s="11"/>
      <c r="AM3" s="11"/>
      <c r="AN3" s="11"/>
      <c r="AO3" s="11"/>
      <c r="AP3" s="11"/>
      <c r="AQ3" s="22"/>
      <c r="AR3" s="24"/>
      <c r="AS3" s="24"/>
      <c r="AT3" s="43">
        <f>AJ3+AI3+T3+S3+L3+K3+D3+C3+AA3+AB3</f>
        <v>0</v>
      </c>
      <c r="AU3" s="6">
        <f>AK3+U3+M3+E3+AC3</f>
        <v>0</v>
      </c>
      <c r="AV3" s="6">
        <f>AL3+V3+N3+F3+AC3</f>
        <v>0</v>
      </c>
      <c r="AW3" s="6">
        <f>AM3+W3+O3+G3+AE3</f>
        <v>0</v>
      </c>
      <c r="AX3" s="6">
        <f>AN3+X3+P3+H3+AF3</f>
        <v>0</v>
      </c>
      <c r="AY3" s="6">
        <f>AO3+Y3+Q3+I3+AG3</f>
        <v>0</v>
      </c>
      <c r="AZ3" s="6">
        <f>AP3+Z3+R3+J3+AH3</f>
        <v>0</v>
      </c>
    </row>
    <row r="4" spans="1:52" ht="15">
      <c r="A4" s="59"/>
      <c r="B4" s="6" t="s">
        <v>17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10"/>
      <c r="T4" s="10"/>
      <c r="U4" s="10"/>
      <c r="V4" s="10"/>
      <c r="W4" s="10"/>
      <c r="X4" s="10"/>
      <c r="Y4" s="10"/>
      <c r="Z4" s="10"/>
      <c r="AA4" s="28"/>
      <c r="AB4" s="28"/>
      <c r="AC4" s="28"/>
      <c r="AD4" s="28"/>
      <c r="AE4" s="28"/>
      <c r="AF4" s="28"/>
      <c r="AG4" s="28"/>
      <c r="AH4" s="28"/>
      <c r="AI4" s="11"/>
      <c r="AJ4" s="11"/>
      <c r="AK4" s="11"/>
      <c r="AL4" s="11"/>
      <c r="AM4" s="11"/>
      <c r="AN4" s="11"/>
      <c r="AO4" s="11"/>
      <c r="AP4" s="11"/>
      <c r="AQ4" s="22"/>
      <c r="AR4" s="14"/>
      <c r="AS4" s="14"/>
      <c r="AT4" s="6">
        <f t="shared" ref="AT4:AT21" si="0">AJ4+AI4+T4+S4+L4+K4+D4+C4+AA4+AB4</f>
        <v>0</v>
      </c>
      <c r="AU4" s="6">
        <f t="shared" ref="AU4:AU21" si="1">AK4+U4+M4+E4+AC4</f>
        <v>0</v>
      </c>
      <c r="AV4" s="6">
        <f t="shared" ref="AV4:AV21" si="2">AL4+V4+N4+F4+AC4</f>
        <v>0</v>
      </c>
      <c r="AW4" s="6">
        <f t="shared" ref="AW4:AW21" si="3">AM4+W4+O4+G4+AE4</f>
        <v>0</v>
      </c>
      <c r="AX4" s="6">
        <f t="shared" ref="AX4:AX21" si="4">AN4+X4+P4+H4+AF4</f>
        <v>0</v>
      </c>
      <c r="AY4" s="6">
        <f t="shared" ref="AY4:AY21" si="5">AO4+Y4+Q4+I4+AG4</f>
        <v>0</v>
      </c>
      <c r="AZ4" s="6">
        <f t="shared" ref="AZ4:AZ21" si="6">AP4+Z4+R4+J4+AH4</f>
        <v>0</v>
      </c>
    </row>
    <row r="5" spans="1:52" ht="15">
      <c r="A5" s="59"/>
      <c r="B5" s="6" t="s">
        <v>18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10">
        <v>1</v>
      </c>
      <c r="T5" s="10">
        <v>3</v>
      </c>
      <c r="U5" s="10">
        <v>1</v>
      </c>
      <c r="V5" s="10"/>
      <c r="W5" s="10">
        <v>2</v>
      </c>
      <c r="X5" s="10"/>
      <c r="Y5" s="10">
        <v>1</v>
      </c>
      <c r="Z5" s="10"/>
      <c r="AA5" s="28"/>
      <c r="AB5" s="28">
        <v>1</v>
      </c>
      <c r="AC5" s="28">
        <v>1</v>
      </c>
      <c r="AD5" s="28"/>
      <c r="AE5" s="28"/>
      <c r="AF5" s="28"/>
      <c r="AG5" s="28"/>
      <c r="AH5" s="28"/>
      <c r="AI5" s="11"/>
      <c r="AJ5" s="11"/>
      <c r="AK5" s="11"/>
      <c r="AL5" s="11"/>
      <c r="AM5" s="11"/>
      <c r="AN5" s="11"/>
      <c r="AO5" s="11"/>
      <c r="AP5" s="11"/>
      <c r="AQ5" s="22"/>
      <c r="AR5" s="14">
        <f>AI5+AA5+S5</f>
        <v>1</v>
      </c>
      <c r="AS5" s="14"/>
      <c r="AT5" s="6">
        <f t="shared" si="0"/>
        <v>5</v>
      </c>
      <c r="AU5" s="6">
        <f t="shared" si="1"/>
        <v>2</v>
      </c>
      <c r="AV5" s="6">
        <f t="shared" si="2"/>
        <v>1</v>
      </c>
      <c r="AW5" s="6">
        <f t="shared" si="3"/>
        <v>2</v>
      </c>
      <c r="AX5" s="6">
        <f t="shared" si="4"/>
        <v>0</v>
      </c>
      <c r="AY5" s="6">
        <f t="shared" si="5"/>
        <v>1</v>
      </c>
      <c r="AZ5" s="6">
        <f t="shared" si="6"/>
        <v>0</v>
      </c>
    </row>
    <row r="6" spans="1:52" ht="15">
      <c r="A6" s="59"/>
      <c r="B6" s="6" t="s">
        <v>19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10"/>
      <c r="T6" s="10">
        <v>1</v>
      </c>
      <c r="U6" s="10"/>
      <c r="V6" s="10"/>
      <c r="W6" s="10"/>
      <c r="X6" s="10"/>
      <c r="Y6" s="10"/>
      <c r="Z6" s="10"/>
      <c r="AA6" s="28">
        <v>1</v>
      </c>
      <c r="AB6" s="28"/>
      <c r="AC6" s="28"/>
      <c r="AD6" s="28"/>
      <c r="AE6" s="28"/>
      <c r="AF6" s="28"/>
      <c r="AG6" s="28">
        <v>1</v>
      </c>
      <c r="AH6" s="28"/>
      <c r="AI6" s="11"/>
      <c r="AJ6" s="11"/>
      <c r="AK6" s="11"/>
      <c r="AL6" s="11"/>
      <c r="AM6" s="11"/>
      <c r="AN6" s="11"/>
      <c r="AO6" s="11"/>
      <c r="AP6" s="11"/>
      <c r="AQ6" s="22"/>
      <c r="AR6" s="14">
        <f>AI6+AA6+S6</f>
        <v>1</v>
      </c>
      <c r="AS6" s="14">
        <f>AJ6+AB6+T6</f>
        <v>1</v>
      </c>
      <c r="AT6" s="6">
        <f>AJ6+AI6+T6+S6+L6+K6+D6+C6+AA6+AB6</f>
        <v>2</v>
      </c>
      <c r="AU6" s="6">
        <f t="shared" si="1"/>
        <v>0</v>
      </c>
      <c r="AV6" s="6">
        <f t="shared" si="2"/>
        <v>0</v>
      </c>
      <c r="AW6" s="6">
        <f t="shared" si="3"/>
        <v>0</v>
      </c>
      <c r="AX6" s="6">
        <f t="shared" si="4"/>
        <v>0</v>
      </c>
      <c r="AY6" s="6">
        <f t="shared" si="5"/>
        <v>1</v>
      </c>
      <c r="AZ6" s="6">
        <f t="shared" si="6"/>
        <v>0</v>
      </c>
    </row>
    <row r="7" spans="1:52" ht="15">
      <c r="A7" s="59"/>
      <c r="B7" s="6" t="s">
        <v>20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10"/>
      <c r="T7" s="10">
        <v>1</v>
      </c>
      <c r="U7" s="10"/>
      <c r="V7" s="10"/>
      <c r="W7" s="10"/>
      <c r="X7" s="10"/>
      <c r="Y7" s="10"/>
      <c r="Z7" s="10"/>
      <c r="AA7" s="28"/>
      <c r="AB7" s="28"/>
      <c r="AC7" s="28"/>
      <c r="AD7" s="28"/>
      <c r="AE7" s="28"/>
      <c r="AF7" s="28"/>
      <c r="AG7" s="28"/>
      <c r="AH7" s="28"/>
      <c r="AI7" s="11"/>
      <c r="AJ7" s="11">
        <v>1</v>
      </c>
      <c r="AK7" s="11"/>
      <c r="AL7" s="11"/>
      <c r="AM7" s="11"/>
      <c r="AN7" s="11"/>
      <c r="AO7" s="11"/>
      <c r="AP7" s="11"/>
      <c r="AQ7" s="22"/>
      <c r="AR7" s="14">
        <f t="shared" ref="AR7:AR21" si="7">AI7+AA7+S7</f>
        <v>0</v>
      </c>
      <c r="AS7" s="14">
        <f t="shared" ref="AS7:AS21" si="8">AJ7+AB7+T7</f>
        <v>2</v>
      </c>
      <c r="AT7" s="6">
        <f t="shared" si="0"/>
        <v>2</v>
      </c>
      <c r="AU7" s="6">
        <f t="shared" si="1"/>
        <v>0</v>
      </c>
      <c r="AV7" s="6">
        <f t="shared" si="2"/>
        <v>0</v>
      </c>
      <c r="AW7" s="6">
        <f t="shared" si="3"/>
        <v>0</v>
      </c>
      <c r="AX7" s="6">
        <f t="shared" si="4"/>
        <v>0</v>
      </c>
      <c r="AY7" s="6">
        <f t="shared" si="5"/>
        <v>0</v>
      </c>
      <c r="AZ7" s="6">
        <f t="shared" si="6"/>
        <v>0</v>
      </c>
    </row>
    <row r="8" spans="1:52" ht="15">
      <c r="A8" s="59"/>
      <c r="B8" s="6" t="s">
        <v>21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10"/>
      <c r="T8" s="10">
        <v>1</v>
      </c>
      <c r="U8" s="10">
        <v>1</v>
      </c>
      <c r="V8" s="10"/>
      <c r="W8" s="10"/>
      <c r="X8" s="10"/>
      <c r="Y8" s="10"/>
      <c r="Z8" s="10"/>
      <c r="AA8" s="28"/>
      <c r="AB8" s="28"/>
      <c r="AC8" s="28"/>
      <c r="AD8" s="28"/>
      <c r="AE8" s="28"/>
      <c r="AF8" s="28"/>
      <c r="AG8" s="28"/>
      <c r="AH8" s="28"/>
      <c r="AI8" s="11"/>
      <c r="AJ8" s="11"/>
      <c r="AK8" s="11"/>
      <c r="AL8" s="11"/>
      <c r="AM8" s="11"/>
      <c r="AN8" s="11"/>
      <c r="AO8" s="11"/>
      <c r="AP8" s="11"/>
      <c r="AQ8" s="22"/>
      <c r="AR8" s="14">
        <f t="shared" si="7"/>
        <v>0</v>
      </c>
      <c r="AS8" s="14">
        <f t="shared" si="8"/>
        <v>1</v>
      </c>
      <c r="AT8" s="6">
        <f t="shared" si="0"/>
        <v>1</v>
      </c>
      <c r="AU8" s="6">
        <f t="shared" si="1"/>
        <v>1</v>
      </c>
      <c r="AV8" s="6">
        <f t="shared" si="2"/>
        <v>0</v>
      </c>
      <c r="AW8" s="6">
        <f t="shared" si="3"/>
        <v>0</v>
      </c>
      <c r="AX8" s="6">
        <f t="shared" si="4"/>
        <v>0</v>
      </c>
      <c r="AY8" s="6">
        <f t="shared" si="5"/>
        <v>0</v>
      </c>
      <c r="AZ8" s="6">
        <f t="shared" si="6"/>
        <v>0</v>
      </c>
    </row>
    <row r="9" spans="1:52" ht="15">
      <c r="A9" s="59"/>
      <c r="B9" s="6" t="s">
        <v>22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10"/>
      <c r="T9" s="10">
        <v>1</v>
      </c>
      <c r="U9" s="10">
        <v>1</v>
      </c>
      <c r="V9" s="10"/>
      <c r="W9" s="10">
        <v>1</v>
      </c>
      <c r="X9" s="10"/>
      <c r="Y9" s="10"/>
      <c r="Z9" s="10"/>
      <c r="AA9" s="28">
        <v>1</v>
      </c>
      <c r="AB9" s="28">
        <v>1</v>
      </c>
      <c r="AC9" s="28">
        <v>1</v>
      </c>
      <c r="AD9" s="28"/>
      <c r="AE9" s="28"/>
      <c r="AF9" s="28"/>
      <c r="AG9" s="28">
        <v>1</v>
      </c>
      <c r="AH9" s="28"/>
      <c r="AI9" s="11"/>
      <c r="AJ9" s="11">
        <v>1</v>
      </c>
      <c r="AK9" s="11"/>
      <c r="AL9" s="11"/>
      <c r="AM9" s="11"/>
      <c r="AN9" s="11"/>
      <c r="AO9" s="11"/>
      <c r="AP9" s="11"/>
      <c r="AQ9" s="22"/>
      <c r="AR9" s="14">
        <f t="shared" si="7"/>
        <v>1</v>
      </c>
      <c r="AS9" s="14">
        <f t="shared" si="8"/>
        <v>3</v>
      </c>
      <c r="AT9" s="6">
        <f t="shared" si="0"/>
        <v>4</v>
      </c>
      <c r="AU9" s="6">
        <f t="shared" si="1"/>
        <v>2</v>
      </c>
      <c r="AV9" s="6">
        <f t="shared" si="2"/>
        <v>1</v>
      </c>
      <c r="AW9" s="6">
        <f t="shared" si="3"/>
        <v>1</v>
      </c>
      <c r="AX9" s="6">
        <f t="shared" si="4"/>
        <v>0</v>
      </c>
      <c r="AY9" s="6">
        <f t="shared" si="5"/>
        <v>1</v>
      </c>
      <c r="AZ9" s="6">
        <f t="shared" si="6"/>
        <v>0</v>
      </c>
    </row>
    <row r="10" spans="1:52" ht="15">
      <c r="A10" s="59"/>
      <c r="B10" s="6" t="s">
        <v>23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10"/>
      <c r="T10" s="10">
        <v>4</v>
      </c>
      <c r="U10" s="10">
        <v>3</v>
      </c>
      <c r="V10" s="10">
        <v>1</v>
      </c>
      <c r="W10" s="10">
        <v>2</v>
      </c>
      <c r="X10" s="10"/>
      <c r="Y10" s="10"/>
      <c r="Z10" s="10"/>
      <c r="AA10" s="28">
        <v>1</v>
      </c>
      <c r="AB10" s="28"/>
      <c r="AC10" s="28"/>
      <c r="AD10" s="28"/>
      <c r="AE10" s="28"/>
      <c r="AF10" s="28"/>
      <c r="AG10" s="28"/>
      <c r="AH10" s="28"/>
      <c r="AI10" s="11"/>
      <c r="AJ10" s="11"/>
      <c r="AK10" s="11"/>
      <c r="AL10" s="11"/>
      <c r="AM10" s="11"/>
      <c r="AN10" s="11"/>
      <c r="AO10" s="11"/>
      <c r="AP10" s="11"/>
      <c r="AQ10" s="22"/>
      <c r="AR10" s="14">
        <f t="shared" si="7"/>
        <v>1</v>
      </c>
      <c r="AS10" s="14">
        <f t="shared" si="8"/>
        <v>4</v>
      </c>
      <c r="AT10" s="6">
        <f t="shared" si="0"/>
        <v>5</v>
      </c>
      <c r="AU10" s="6">
        <f t="shared" si="1"/>
        <v>3</v>
      </c>
      <c r="AV10" s="6">
        <f t="shared" si="2"/>
        <v>1</v>
      </c>
      <c r="AW10" s="6">
        <f t="shared" si="3"/>
        <v>2</v>
      </c>
      <c r="AX10" s="6">
        <f t="shared" si="4"/>
        <v>0</v>
      </c>
      <c r="AY10" s="6">
        <f t="shared" si="5"/>
        <v>0</v>
      </c>
      <c r="AZ10" s="6">
        <f t="shared" si="6"/>
        <v>0</v>
      </c>
    </row>
    <row r="11" spans="1:52" s="1" customFormat="1" ht="15">
      <c r="A11" s="60"/>
      <c r="B11" s="7" t="s">
        <v>24</v>
      </c>
      <c r="C11" s="27">
        <f>SUM(C3:C10)</f>
        <v>0</v>
      </c>
      <c r="D11" s="27">
        <f t="shared" ref="D11:AP11" si="9">SUM(D3:D10)</f>
        <v>0</v>
      </c>
      <c r="E11" s="27">
        <f t="shared" si="9"/>
        <v>0</v>
      </c>
      <c r="F11" s="27">
        <f t="shared" si="9"/>
        <v>0</v>
      </c>
      <c r="G11" s="27">
        <f t="shared" si="9"/>
        <v>0</v>
      </c>
      <c r="H11" s="27">
        <f t="shared" si="9"/>
        <v>0</v>
      </c>
      <c r="I11" s="27">
        <f>SUM(I3:I10)</f>
        <v>0</v>
      </c>
      <c r="J11" s="27">
        <f t="shared" si="9"/>
        <v>0</v>
      </c>
      <c r="K11" s="27">
        <f t="shared" si="9"/>
        <v>0</v>
      </c>
      <c r="L11" s="27">
        <f t="shared" si="9"/>
        <v>0</v>
      </c>
      <c r="M11" s="27">
        <f t="shared" si="9"/>
        <v>0</v>
      </c>
      <c r="N11" s="27">
        <f t="shared" si="9"/>
        <v>0</v>
      </c>
      <c r="O11" s="27">
        <f t="shared" si="9"/>
        <v>0</v>
      </c>
      <c r="P11" s="27">
        <f t="shared" si="9"/>
        <v>0</v>
      </c>
      <c r="Q11" s="27">
        <f t="shared" si="9"/>
        <v>0</v>
      </c>
      <c r="R11" s="27">
        <f t="shared" si="9"/>
        <v>0</v>
      </c>
      <c r="S11" s="19">
        <f t="shared" si="9"/>
        <v>1</v>
      </c>
      <c r="T11" s="19">
        <f t="shared" si="9"/>
        <v>11</v>
      </c>
      <c r="U11" s="19">
        <f t="shared" si="9"/>
        <v>6</v>
      </c>
      <c r="V11" s="19">
        <f t="shared" si="9"/>
        <v>1</v>
      </c>
      <c r="W11" s="19">
        <f t="shared" si="9"/>
        <v>5</v>
      </c>
      <c r="X11" s="19">
        <f t="shared" si="9"/>
        <v>0</v>
      </c>
      <c r="Y11" s="19">
        <f t="shared" si="9"/>
        <v>1</v>
      </c>
      <c r="Z11" s="19">
        <f t="shared" si="9"/>
        <v>0</v>
      </c>
      <c r="AA11" s="29">
        <f t="shared" ref="AA11:AH11" si="10">SUM(AA3:AA10)</f>
        <v>3</v>
      </c>
      <c r="AB11" s="29">
        <f t="shared" si="10"/>
        <v>2</v>
      </c>
      <c r="AC11" s="29">
        <f t="shared" si="10"/>
        <v>2</v>
      </c>
      <c r="AD11" s="29">
        <f t="shared" si="10"/>
        <v>0</v>
      </c>
      <c r="AE11" s="29">
        <f t="shared" si="10"/>
        <v>0</v>
      </c>
      <c r="AF11" s="29">
        <f t="shared" si="10"/>
        <v>0</v>
      </c>
      <c r="AG11" s="29">
        <f t="shared" si="10"/>
        <v>2</v>
      </c>
      <c r="AH11" s="29">
        <f t="shared" si="10"/>
        <v>0</v>
      </c>
      <c r="AI11" s="20">
        <f t="shared" si="9"/>
        <v>0</v>
      </c>
      <c r="AJ11" s="20">
        <f t="shared" si="9"/>
        <v>2</v>
      </c>
      <c r="AK11" s="20">
        <f t="shared" si="9"/>
        <v>0</v>
      </c>
      <c r="AL11" s="20">
        <f t="shared" si="9"/>
        <v>0</v>
      </c>
      <c r="AM11" s="20">
        <f t="shared" si="9"/>
        <v>0</v>
      </c>
      <c r="AN11" s="20">
        <f t="shared" si="9"/>
        <v>0</v>
      </c>
      <c r="AO11" s="20">
        <f t="shared" si="9"/>
        <v>0</v>
      </c>
      <c r="AP11" s="20">
        <f t="shared" si="9"/>
        <v>0</v>
      </c>
      <c r="AQ11" s="15">
        <v>1</v>
      </c>
      <c r="AR11" s="21">
        <f t="shared" si="7"/>
        <v>4</v>
      </c>
      <c r="AS11" s="21">
        <f t="shared" si="8"/>
        <v>15</v>
      </c>
      <c r="AT11" s="21">
        <f>AJ11+AI11+T11+S11+L11+K11+D11+C11+AA11+AB11</f>
        <v>19</v>
      </c>
      <c r="AU11" s="21">
        <f t="shared" si="1"/>
        <v>8</v>
      </c>
      <c r="AV11" s="21">
        <f t="shared" si="2"/>
        <v>3</v>
      </c>
      <c r="AW11" s="21">
        <f t="shared" si="3"/>
        <v>5</v>
      </c>
      <c r="AX11" s="21">
        <f t="shared" si="4"/>
        <v>0</v>
      </c>
      <c r="AY11" s="21">
        <f t="shared" si="5"/>
        <v>3</v>
      </c>
      <c r="AZ11" s="21">
        <f t="shared" si="6"/>
        <v>0</v>
      </c>
    </row>
    <row r="12" spans="1:52" ht="15">
      <c r="A12" s="58">
        <v>44132</v>
      </c>
      <c r="B12" s="6" t="s">
        <v>25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10"/>
      <c r="T12" s="10"/>
      <c r="U12" s="10"/>
      <c r="V12" s="10"/>
      <c r="W12" s="10"/>
      <c r="X12" s="10"/>
      <c r="Y12" s="10"/>
      <c r="Z12" s="10"/>
      <c r="AA12" s="28"/>
      <c r="AB12" s="28">
        <v>1</v>
      </c>
      <c r="AC12" s="28">
        <v>1</v>
      </c>
      <c r="AD12" s="28"/>
      <c r="AE12" s="28">
        <v>1</v>
      </c>
      <c r="AF12" s="28"/>
      <c r="AG12" s="28"/>
      <c r="AH12" s="28"/>
      <c r="AI12" s="11"/>
      <c r="AJ12" s="11">
        <v>1</v>
      </c>
      <c r="AK12" s="11"/>
      <c r="AL12" s="11"/>
      <c r="AM12" s="11">
        <v>1</v>
      </c>
      <c r="AN12" s="11"/>
      <c r="AO12" s="11"/>
      <c r="AP12" s="11"/>
      <c r="AQ12" s="22"/>
      <c r="AR12" s="14">
        <f t="shared" si="7"/>
        <v>0</v>
      </c>
      <c r="AS12" s="14">
        <f t="shared" si="8"/>
        <v>2</v>
      </c>
      <c r="AT12" s="6">
        <f t="shared" si="0"/>
        <v>2</v>
      </c>
      <c r="AU12" s="6">
        <f t="shared" si="1"/>
        <v>1</v>
      </c>
      <c r="AV12" s="6">
        <f t="shared" si="2"/>
        <v>1</v>
      </c>
      <c r="AW12" s="6">
        <f t="shared" si="3"/>
        <v>2</v>
      </c>
      <c r="AX12" s="6">
        <f t="shared" si="4"/>
        <v>0</v>
      </c>
      <c r="AY12" s="6">
        <f t="shared" si="5"/>
        <v>0</v>
      </c>
      <c r="AZ12" s="6">
        <f t="shared" si="6"/>
        <v>0</v>
      </c>
    </row>
    <row r="13" spans="1:52" ht="15">
      <c r="A13" s="59"/>
      <c r="B13" s="6" t="s">
        <v>26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10"/>
      <c r="T13" s="10"/>
      <c r="U13" s="10"/>
      <c r="V13" s="10"/>
      <c r="W13" s="10"/>
      <c r="X13" s="10"/>
      <c r="Y13" s="10"/>
      <c r="Z13" s="10"/>
      <c r="AA13" s="28"/>
      <c r="AB13" s="28">
        <v>3</v>
      </c>
      <c r="AC13" s="28">
        <v>2</v>
      </c>
      <c r="AD13" s="28"/>
      <c r="AE13" s="28"/>
      <c r="AF13" s="28"/>
      <c r="AG13" s="28"/>
      <c r="AH13" s="28"/>
      <c r="AI13" s="11">
        <v>1</v>
      </c>
      <c r="AJ13" s="11">
        <v>1</v>
      </c>
      <c r="AK13" s="11"/>
      <c r="AL13" s="11"/>
      <c r="AM13" s="11">
        <v>1</v>
      </c>
      <c r="AN13" s="11"/>
      <c r="AO13" s="11"/>
      <c r="AP13" s="11">
        <v>1</v>
      </c>
      <c r="AQ13" s="22"/>
      <c r="AR13" s="14">
        <f t="shared" si="7"/>
        <v>1</v>
      </c>
      <c r="AS13" s="14">
        <f t="shared" si="8"/>
        <v>4</v>
      </c>
      <c r="AT13" s="6">
        <f t="shared" si="0"/>
        <v>5</v>
      </c>
      <c r="AU13" s="6">
        <f t="shared" si="1"/>
        <v>2</v>
      </c>
      <c r="AV13" s="6">
        <f t="shared" si="2"/>
        <v>2</v>
      </c>
      <c r="AW13" s="6">
        <f t="shared" si="3"/>
        <v>1</v>
      </c>
      <c r="AX13" s="6">
        <f t="shared" si="4"/>
        <v>0</v>
      </c>
      <c r="AY13" s="6">
        <f t="shared" si="5"/>
        <v>0</v>
      </c>
      <c r="AZ13" s="6">
        <f t="shared" si="6"/>
        <v>1</v>
      </c>
    </row>
    <row r="14" spans="1:52" ht="15">
      <c r="A14" s="59"/>
      <c r="B14" s="6" t="s">
        <v>27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10"/>
      <c r="T14" s="10">
        <v>2</v>
      </c>
      <c r="U14" s="10"/>
      <c r="V14" s="10"/>
      <c r="W14" s="10">
        <v>2</v>
      </c>
      <c r="X14" s="10"/>
      <c r="Y14" s="10"/>
      <c r="Z14" s="10"/>
      <c r="AA14" s="28">
        <v>1</v>
      </c>
      <c r="AB14" s="28">
        <v>1</v>
      </c>
      <c r="AC14" s="28">
        <v>1</v>
      </c>
      <c r="AD14" s="28"/>
      <c r="AE14" s="28"/>
      <c r="AF14" s="28"/>
      <c r="AG14" s="28">
        <v>1</v>
      </c>
      <c r="AH14" s="28"/>
      <c r="AI14" s="11"/>
      <c r="AJ14" s="11"/>
      <c r="AK14" s="11"/>
      <c r="AL14" s="11"/>
      <c r="AM14" s="11"/>
      <c r="AN14" s="11"/>
      <c r="AO14" s="11"/>
      <c r="AP14" s="11"/>
      <c r="AQ14" s="22"/>
      <c r="AR14" s="14">
        <f t="shared" si="7"/>
        <v>1</v>
      </c>
      <c r="AS14" s="14">
        <f t="shared" si="8"/>
        <v>3</v>
      </c>
      <c r="AT14" s="6">
        <f t="shared" si="0"/>
        <v>4</v>
      </c>
      <c r="AU14" s="6">
        <f t="shared" si="1"/>
        <v>1</v>
      </c>
      <c r="AV14" s="6">
        <f t="shared" si="2"/>
        <v>1</v>
      </c>
      <c r="AW14" s="6">
        <f t="shared" si="3"/>
        <v>2</v>
      </c>
      <c r="AX14" s="6">
        <f t="shared" si="4"/>
        <v>0</v>
      </c>
      <c r="AY14" s="6">
        <f t="shared" si="5"/>
        <v>1</v>
      </c>
      <c r="AZ14" s="6">
        <f t="shared" si="6"/>
        <v>0</v>
      </c>
    </row>
    <row r="15" spans="1:52" ht="15">
      <c r="A15" s="59"/>
      <c r="B15" s="6" t="s">
        <v>28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10"/>
      <c r="T15" s="10">
        <v>1</v>
      </c>
      <c r="U15" s="10"/>
      <c r="V15" s="10"/>
      <c r="W15" s="10">
        <v>1</v>
      </c>
      <c r="X15" s="10"/>
      <c r="Y15" s="10"/>
      <c r="Z15" s="10"/>
      <c r="AA15" s="28"/>
      <c r="AB15" s="28"/>
      <c r="AC15" s="28"/>
      <c r="AD15" s="28"/>
      <c r="AE15" s="28"/>
      <c r="AF15" s="28"/>
      <c r="AG15" s="28"/>
      <c r="AH15" s="28"/>
      <c r="AI15" s="11">
        <v>1</v>
      </c>
      <c r="AJ15" s="11">
        <v>1</v>
      </c>
      <c r="AK15" s="11"/>
      <c r="AL15" s="11"/>
      <c r="AM15" s="11">
        <v>1</v>
      </c>
      <c r="AN15" s="11"/>
      <c r="AO15" s="11">
        <v>1</v>
      </c>
      <c r="AP15" s="11"/>
      <c r="AQ15" s="22"/>
      <c r="AR15" s="14">
        <f t="shared" si="7"/>
        <v>1</v>
      </c>
      <c r="AS15" s="14">
        <f t="shared" si="8"/>
        <v>2</v>
      </c>
      <c r="AT15" s="6">
        <f t="shared" si="0"/>
        <v>3</v>
      </c>
      <c r="AU15" s="6">
        <f t="shared" si="1"/>
        <v>0</v>
      </c>
      <c r="AV15" s="6">
        <f t="shared" si="2"/>
        <v>0</v>
      </c>
      <c r="AW15" s="6">
        <f t="shared" si="3"/>
        <v>2</v>
      </c>
      <c r="AX15" s="6">
        <f t="shared" si="4"/>
        <v>0</v>
      </c>
      <c r="AY15" s="6">
        <f t="shared" si="5"/>
        <v>1</v>
      </c>
      <c r="AZ15" s="6">
        <f t="shared" si="6"/>
        <v>0</v>
      </c>
    </row>
    <row r="16" spans="1:52" ht="15">
      <c r="A16" s="59"/>
      <c r="B16" s="6" t="s">
        <v>29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10"/>
      <c r="T16" s="10"/>
      <c r="U16" s="10"/>
      <c r="V16" s="10"/>
      <c r="W16" s="10"/>
      <c r="X16" s="10"/>
      <c r="Y16" s="10"/>
      <c r="Z16" s="10"/>
      <c r="AA16" s="28">
        <v>1</v>
      </c>
      <c r="AB16" s="28"/>
      <c r="AC16" s="28"/>
      <c r="AD16" s="28"/>
      <c r="AE16" s="28"/>
      <c r="AF16" s="28"/>
      <c r="AG16" s="28">
        <v>1</v>
      </c>
      <c r="AH16" s="28"/>
      <c r="AI16" s="11">
        <v>1</v>
      </c>
      <c r="AJ16" s="11">
        <v>2</v>
      </c>
      <c r="AK16" s="11">
        <v>1</v>
      </c>
      <c r="AL16" s="11"/>
      <c r="AM16" s="11">
        <v>2</v>
      </c>
      <c r="AN16" s="11"/>
      <c r="AO16" s="11">
        <v>1</v>
      </c>
      <c r="AP16" s="11"/>
      <c r="AQ16" s="22"/>
      <c r="AR16" s="14">
        <f t="shared" si="7"/>
        <v>2</v>
      </c>
      <c r="AS16" s="14">
        <f t="shared" si="8"/>
        <v>2</v>
      </c>
      <c r="AT16" s="6">
        <f t="shared" si="0"/>
        <v>4</v>
      </c>
      <c r="AU16" s="6">
        <f t="shared" si="1"/>
        <v>1</v>
      </c>
      <c r="AV16" s="6">
        <f t="shared" si="2"/>
        <v>0</v>
      </c>
      <c r="AW16" s="6">
        <f t="shared" si="3"/>
        <v>2</v>
      </c>
      <c r="AX16" s="6">
        <f t="shared" si="4"/>
        <v>0</v>
      </c>
      <c r="AY16" s="6">
        <f t="shared" si="5"/>
        <v>2</v>
      </c>
      <c r="AZ16" s="6">
        <f t="shared" si="6"/>
        <v>0</v>
      </c>
    </row>
    <row r="17" spans="1:52" ht="15">
      <c r="A17" s="59"/>
      <c r="B17" s="6" t="s">
        <v>30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10">
        <v>1</v>
      </c>
      <c r="T17" s="10">
        <v>1</v>
      </c>
      <c r="U17" s="10"/>
      <c r="V17" s="10"/>
      <c r="W17" s="10">
        <v>1</v>
      </c>
      <c r="X17" s="10"/>
      <c r="Y17" s="10"/>
      <c r="Z17" s="10"/>
      <c r="AA17" s="28"/>
      <c r="AB17" s="28">
        <v>3</v>
      </c>
      <c r="AC17" s="28">
        <v>2</v>
      </c>
      <c r="AD17" s="28"/>
      <c r="AE17" s="28">
        <v>1</v>
      </c>
      <c r="AF17" s="28"/>
      <c r="AG17" s="28"/>
      <c r="AH17" s="28"/>
      <c r="AI17" s="11"/>
      <c r="AJ17" s="11"/>
      <c r="AK17" s="11"/>
      <c r="AL17" s="11"/>
      <c r="AM17" s="11"/>
      <c r="AN17" s="11"/>
      <c r="AO17" s="11"/>
      <c r="AP17" s="11"/>
      <c r="AQ17" s="22"/>
      <c r="AR17" s="14">
        <f t="shared" si="7"/>
        <v>1</v>
      </c>
      <c r="AS17" s="14">
        <f t="shared" si="8"/>
        <v>4</v>
      </c>
      <c r="AT17" s="6">
        <f t="shared" si="0"/>
        <v>5</v>
      </c>
      <c r="AU17" s="6">
        <f t="shared" si="1"/>
        <v>2</v>
      </c>
      <c r="AV17" s="6">
        <f t="shared" si="2"/>
        <v>2</v>
      </c>
      <c r="AW17" s="6">
        <f t="shared" si="3"/>
        <v>2</v>
      </c>
      <c r="AX17" s="6">
        <f t="shared" si="4"/>
        <v>0</v>
      </c>
      <c r="AY17" s="6">
        <f t="shared" si="5"/>
        <v>0</v>
      </c>
      <c r="AZ17" s="6">
        <f t="shared" si="6"/>
        <v>0</v>
      </c>
    </row>
    <row r="18" spans="1:52" ht="15">
      <c r="A18" s="59"/>
      <c r="B18" s="6" t="s">
        <v>31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10"/>
      <c r="T18" s="10">
        <v>1</v>
      </c>
      <c r="U18" s="10"/>
      <c r="V18" s="10"/>
      <c r="W18" s="10"/>
      <c r="X18" s="10"/>
      <c r="Y18" s="10"/>
      <c r="Z18" s="10"/>
      <c r="AA18" s="28"/>
      <c r="AB18" s="28"/>
      <c r="AC18" s="28"/>
      <c r="AD18" s="28"/>
      <c r="AE18" s="28"/>
      <c r="AF18" s="28"/>
      <c r="AG18" s="28"/>
      <c r="AH18" s="28"/>
      <c r="AI18" s="11"/>
      <c r="AJ18" s="11"/>
      <c r="AK18" s="11"/>
      <c r="AL18" s="11"/>
      <c r="AM18" s="11"/>
      <c r="AN18" s="11"/>
      <c r="AO18" s="11"/>
      <c r="AP18" s="11"/>
      <c r="AQ18" s="22"/>
      <c r="AR18" s="14">
        <f t="shared" si="7"/>
        <v>0</v>
      </c>
      <c r="AS18" s="14">
        <f t="shared" si="8"/>
        <v>1</v>
      </c>
      <c r="AT18" s="6">
        <f t="shared" si="0"/>
        <v>1</v>
      </c>
      <c r="AU18" s="6">
        <f t="shared" si="1"/>
        <v>0</v>
      </c>
      <c r="AV18" s="6">
        <f t="shared" si="2"/>
        <v>0</v>
      </c>
      <c r="AW18" s="6">
        <f t="shared" si="3"/>
        <v>0</v>
      </c>
      <c r="AX18" s="6">
        <f t="shared" si="4"/>
        <v>0</v>
      </c>
      <c r="AY18" s="6">
        <f t="shared" si="5"/>
        <v>0</v>
      </c>
      <c r="AZ18" s="6">
        <f t="shared" si="6"/>
        <v>0</v>
      </c>
    </row>
    <row r="19" spans="1:52" ht="15">
      <c r="A19" s="59"/>
      <c r="B19" s="6" t="s">
        <v>32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10">
        <v>1</v>
      </c>
      <c r="T19" s="10">
        <v>2</v>
      </c>
      <c r="U19" s="10">
        <v>2</v>
      </c>
      <c r="V19" s="10"/>
      <c r="W19" s="10">
        <v>1</v>
      </c>
      <c r="X19" s="10"/>
      <c r="Y19" s="10"/>
      <c r="Z19" s="10"/>
      <c r="AA19" s="28">
        <v>1</v>
      </c>
      <c r="AB19" s="28"/>
      <c r="AC19" s="28"/>
      <c r="AD19" s="28"/>
      <c r="AE19" s="28"/>
      <c r="AF19" s="28"/>
      <c r="AG19" s="28"/>
      <c r="AH19" s="28"/>
      <c r="AI19" s="11"/>
      <c r="AJ19" s="11">
        <v>1</v>
      </c>
      <c r="AK19" s="11">
        <v>1</v>
      </c>
      <c r="AL19" s="11"/>
      <c r="AM19" s="11">
        <v>1</v>
      </c>
      <c r="AN19" s="11"/>
      <c r="AO19" s="11"/>
      <c r="AP19" s="11"/>
      <c r="AQ19" s="22"/>
      <c r="AR19" s="14">
        <f t="shared" si="7"/>
        <v>2</v>
      </c>
      <c r="AS19" s="14">
        <f t="shared" si="8"/>
        <v>3</v>
      </c>
      <c r="AT19" s="6">
        <f t="shared" si="0"/>
        <v>5</v>
      </c>
      <c r="AU19" s="6">
        <f t="shared" si="1"/>
        <v>3</v>
      </c>
      <c r="AV19" s="6">
        <f t="shared" si="2"/>
        <v>0</v>
      </c>
      <c r="AW19" s="6">
        <f t="shared" si="3"/>
        <v>2</v>
      </c>
      <c r="AX19" s="6">
        <f t="shared" si="4"/>
        <v>0</v>
      </c>
      <c r="AY19" s="6">
        <f t="shared" si="5"/>
        <v>0</v>
      </c>
      <c r="AZ19" s="6">
        <f t="shared" si="6"/>
        <v>0</v>
      </c>
    </row>
    <row r="20" spans="1:52" s="1" customFormat="1" ht="15">
      <c r="A20" s="60"/>
      <c r="B20" s="7" t="s">
        <v>33</v>
      </c>
      <c r="C20" s="27">
        <f>SUM(C12:C19)</f>
        <v>0</v>
      </c>
      <c r="D20" s="27">
        <f t="shared" ref="D20:AP20" si="11">SUM(D12:D19)</f>
        <v>0</v>
      </c>
      <c r="E20" s="27">
        <f t="shared" si="11"/>
        <v>0</v>
      </c>
      <c r="F20" s="27">
        <f t="shared" si="11"/>
        <v>0</v>
      </c>
      <c r="G20" s="27">
        <f t="shared" si="11"/>
        <v>0</v>
      </c>
      <c r="H20" s="27">
        <f t="shared" si="11"/>
        <v>0</v>
      </c>
      <c r="I20" s="27">
        <f t="shared" si="11"/>
        <v>0</v>
      </c>
      <c r="J20" s="27">
        <f t="shared" si="11"/>
        <v>0</v>
      </c>
      <c r="K20" s="27">
        <f t="shared" si="11"/>
        <v>0</v>
      </c>
      <c r="L20" s="27">
        <f t="shared" si="11"/>
        <v>0</v>
      </c>
      <c r="M20" s="27">
        <f t="shared" si="11"/>
        <v>0</v>
      </c>
      <c r="N20" s="27">
        <f t="shared" si="11"/>
        <v>0</v>
      </c>
      <c r="O20" s="27">
        <f t="shared" si="11"/>
        <v>0</v>
      </c>
      <c r="P20" s="27">
        <f t="shared" si="11"/>
        <v>0</v>
      </c>
      <c r="Q20" s="27">
        <f t="shared" si="11"/>
        <v>0</v>
      </c>
      <c r="R20" s="27">
        <f t="shared" si="11"/>
        <v>0</v>
      </c>
      <c r="S20" s="19">
        <f t="shared" si="11"/>
        <v>2</v>
      </c>
      <c r="T20" s="19">
        <f t="shared" si="11"/>
        <v>7</v>
      </c>
      <c r="U20" s="19">
        <f t="shared" si="11"/>
        <v>2</v>
      </c>
      <c r="V20" s="19">
        <f t="shared" si="11"/>
        <v>0</v>
      </c>
      <c r="W20" s="19">
        <f t="shared" si="11"/>
        <v>5</v>
      </c>
      <c r="X20" s="19">
        <f t="shared" si="11"/>
        <v>0</v>
      </c>
      <c r="Y20" s="19">
        <f t="shared" si="11"/>
        <v>0</v>
      </c>
      <c r="Z20" s="19">
        <f t="shared" si="11"/>
        <v>0</v>
      </c>
      <c r="AA20" s="29">
        <f t="shared" ref="AA20:AH20" si="12">SUM(AA12:AA19)</f>
        <v>3</v>
      </c>
      <c r="AB20" s="29">
        <f t="shared" si="12"/>
        <v>8</v>
      </c>
      <c r="AC20" s="29">
        <f t="shared" si="12"/>
        <v>6</v>
      </c>
      <c r="AD20" s="29">
        <f t="shared" si="12"/>
        <v>0</v>
      </c>
      <c r="AE20" s="29">
        <f t="shared" si="12"/>
        <v>2</v>
      </c>
      <c r="AF20" s="29">
        <f t="shared" si="12"/>
        <v>0</v>
      </c>
      <c r="AG20" s="29">
        <f t="shared" si="12"/>
        <v>2</v>
      </c>
      <c r="AH20" s="29">
        <f t="shared" si="12"/>
        <v>0</v>
      </c>
      <c r="AI20" s="20">
        <f t="shared" si="11"/>
        <v>3</v>
      </c>
      <c r="AJ20" s="20">
        <f t="shared" si="11"/>
        <v>6</v>
      </c>
      <c r="AK20" s="20">
        <f t="shared" si="11"/>
        <v>2</v>
      </c>
      <c r="AL20" s="20">
        <f t="shared" si="11"/>
        <v>0</v>
      </c>
      <c r="AM20" s="20">
        <f t="shared" si="11"/>
        <v>6</v>
      </c>
      <c r="AN20" s="20">
        <f t="shared" si="11"/>
        <v>0</v>
      </c>
      <c r="AO20" s="20">
        <f t="shared" si="11"/>
        <v>2</v>
      </c>
      <c r="AP20" s="20">
        <f t="shared" si="11"/>
        <v>1</v>
      </c>
      <c r="AQ20" s="15">
        <v>0</v>
      </c>
      <c r="AR20" s="21">
        <f t="shared" si="7"/>
        <v>8</v>
      </c>
      <c r="AS20" s="21">
        <f t="shared" si="8"/>
        <v>21</v>
      </c>
      <c r="AT20" s="21">
        <f t="shared" si="0"/>
        <v>29</v>
      </c>
      <c r="AU20" s="21">
        <f t="shared" si="1"/>
        <v>10</v>
      </c>
      <c r="AV20" s="21">
        <f t="shared" si="2"/>
        <v>6</v>
      </c>
      <c r="AW20" s="21">
        <f t="shared" si="3"/>
        <v>13</v>
      </c>
      <c r="AX20" s="21">
        <f t="shared" si="4"/>
        <v>0</v>
      </c>
      <c r="AY20" s="21">
        <f t="shared" si="5"/>
        <v>4</v>
      </c>
      <c r="AZ20" s="21">
        <f t="shared" si="6"/>
        <v>1</v>
      </c>
    </row>
    <row r="21" spans="1:52" s="1" customFormat="1" ht="15">
      <c r="A21" s="23"/>
      <c r="B21" s="7" t="s">
        <v>34</v>
      </c>
      <c r="C21" s="27">
        <f>C11+C20</f>
        <v>0</v>
      </c>
      <c r="D21" s="27">
        <f t="shared" ref="D21:AP21" si="13">D11+D20</f>
        <v>0</v>
      </c>
      <c r="E21" s="27">
        <f t="shared" si="13"/>
        <v>0</v>
      </c>
      <c r="F21" s="27">
        <f t="shared" si="13"/>
        <v>0</v>
      </c>
      <c r="G21" s="27">
        <f t="shared" si="13"/>
        <v>0</v>
      </c>
      <c r="H21" s="27">
        <f t="shared" si="13"/>
        <v>0</v>
      </c>
      <c r="I21" s="27">
        <f t="shared" si="13"/>
        <v>0</v>
      </c>
      <c r="J21" s="27">
        <f t="shared" si="13"/>
        <v>0</v>
      </c>
      <c r="K21" s="27">
        <f t="shared" si="13"/>
        <v>0</v>
      </c>
      <c r="L21" s="27">
        <f t="shared" si="13"/>
        <v>0</v>
      </c>
      <c r="M21" s="27">
        <f t="shared" si="13"/>
        <v>0</v>
      </c>
      <c r="N21" s="27">
        <f t="shared" si="13"/>
        <v>0</v>
      </c>
      <c r="O21" s="27">
        <f t="shared" si="13"/>
        <v>0</v>
      </c>
      <c r="P21" s="27">
        <f t="shared" si="13"/>
        <v>0</v>
      </c>
      <c r="Q21" s="27">
        <f t="shared" si="13"/>
        <v>0</v>
      </c>
      <c r="R21" s="27">
        <f t="shared" si="13"/>
        <v>0</v>
      </c>
      <c r="S21" s="32">
        <f t="shared" si="13"/>
        <v>3</v>
      </c>
      <c r="T21" s="32">
        <f t="shared" si="13"/>
        <v>18</v>
      </c>
      <c r="U21" s="19">
        <f t="shared" si="13"/>
        <v>8</v>
      </c>
      <c r="V21" s="19">
        <f t="shared" si="13"/>
        <v>1</v>
      </c>
      <c r="W21" s="19">
        <f t="shared" si="13"/>
        <v>10</v>
      </c>
      <c r="X21" s="19">
        <f t="shared" si="13"/>
        <v>0</v>
      </c>
      <c r="Y21" s="19">
        <f t="shared" si="13"/>
        <v>1</v>
      </c>
      <c r="Z21" s="19">
        <f t="shared" si="13"/>
        <v>0</v>
      </c>
      <c r="AA21" s="29">
        <f t="shared" ref="AA21:AH21" si="14">AA11+AA20</f>
        <v>6</v>
      </c>
      <c r="AB21" s="29">
        <f t="shared" si="14"/>
        <v>10</v>
      </c>
      <c r="AC21" s="29">
        <f t="shared" si="14"/>
        <v>8</v>
      </c>
      <c r="AD21" s="29">
        <f t="shared" si="14"/>
        <v>0</v>
      </c>
      <c r="AE21" s="29">
        <f t="shared" si="14"/>
        <v>2</v>
      </c>
      <c r="AF21" s="29">
        <f t="shared" si="14"/>
        <v>0</v>
      </c>
      <c r="AG21" s="29">
        <f t="shared" si="14"/>
        <v>4</v>
      </c>
      <c r="AH21" s="29">
        <f t="shared" si="14"/>
        <v>0</v>
      </c>
      <c r="AI21" s="20">
        <f t="shared" si="13"/>
        <v>3</v>
      </c>
      <c r="AJ21" s="20">
        <f t="shared" si="13"/>
        <v>8</v>
      </c>
      <c r="AK21" s="20">
        <f t="shared" si="13"/>
        <v>2</v>
      </c>
      <c r="AL21" s="20">
        <f t="shared" si="13"/>
        <v>0</v>
      </c>
      <c r="AM21" s="20">
        <f t="shared" si="13"/>
        <v>6</v>
      </c>
      <c r="AN21" s="20">
        <f t="shared" si="13"/>
        <v>0</v>
      </c>
      <c r="AO21" s="20">
        <f t="shared" si="13"/>
        <v>2</v>
      </c>
      <c r="AP21" s="20">
        <f t="shared" si="13"/>
        <v>1</v>
      </c>
      <c r="AQ21" s="15">
        <f>AQ11+AQ20</f>
        <v>1</v>
      </c>
      <c r="AR21" s="21">
        <f t="shared" si="7"/>
        <v>12</v>
      </c>
      <c r="AS21" s="21">
        <f t="shared" si="8"/>
        <v>36</v>
      </c>
      <c r="AT21" s="21">
        <f t="shared" si="0"/>
        <v>48</v>
      </c>
      <c r="AU21" s="21">
        <f t="shared" si="1"/>
        <v>18</v>
      </c>
      <c r="AV21" s="21">
        <f t="shared" si="2"/>
        <v>9</v>
      </c>
      <c r="AW21" s="21">
        <f t="shared" si="3"/>
        <v>18</v>
      </c>
      <c r="AX21" s="21">
        <f t="shared" si="4"/>
        <v>0</v>
      </c>
      <c r="AY21" s="21">
        <f t="shared" si="5"/>
        <v>7</v>
      </c>
      <c r="AZ21" s="21">
        <f t="shared" si="6"/>
        <v>1</v>
      </c>
    </row>
    <row r="22" spans="1:52" ht="75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30" t="s">
        <v>37</v>
      </c>
      <c r="T22" s="31">
        <v>4</v>
      </c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T22" s="12"/>
      <c r="AU22" s="12"/>
    </row>
    <row r="23" spans="1:52" ht="15">
      <c r="B23" s="13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T23" s="12"/>
      <c r="AU23" s="12"/>
    </row>
    <row r="24" spans="1:52" ht="15">
      <c r="B24" s="13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T24" s="12"/>
      <c r="AU24" s="12"/>
    </row>
    <row r="25" spans="1:52" ht="15">
      <c r="B25" s="13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T25" s="12"/>
      <c r="AU25" s="12"/>
    </row>
    <row r="26" spans="1:52" ht="15">
      <c r="B26" s="13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T26" s="12"/>
      <c r="AU26" s="12"/>
    </row>
    <row r="27" spans="1:52" ht="15">
      <c r="B27" s="13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T27" s="12"/>
      <c r="AU27" s="12"/>
    </row>
    <row r="28" spans="1:52" ht="15">
      <c r="B28" s="13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T28" s="12"/>
      <c r="AU28" s="12"/>
    </row>
    <row r="29" spans="1:52" ht="15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T29" s="12"/>
      <c r="AU29" s="12"/>
    </row>
    <row r="30" spans="1:52" ht="15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T30" s="12"/>
      <c r="AU30" s="12"/>
    </row>
    <row r="31" spans="1:52" ht="15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T31" s="12"/>
      <c r="AU31" s="12"/>
    </row>
    <row r="32" spans="1:52" ht="15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T32" s="12"/>
      <c r="AU32" s="12"/>
    </row>
    <row r="33" spans="2:47" ht="15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T33" s="12"/>
      <c r="AU33" s="12"/>
    </row>
    <row r="34" spans="2:47" ht="15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T34" s="12"/>
      <c r="AU34" s="12"/>
    </row>
    <row r="35" spans="2:47" ht="15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T35" s="12"/>
      <c r="AU35" s="12"/>
    </row>
    <row r="36" spans="2:47" ht="15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T36" s="12"/>
      <c r="AU36" s="12"/>
    </row>
    <row r="37" spans="2:47" ht="15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T37" s="12"/>
      <c r="AU37" s="12"/>
    </row>
    <row r="38" spans="2:47" ht="15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T38" s="12"/>
      <c r="AU38" s="12"/>
    </row>
    <row r="39" spans="2:47" ht="15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T39" s="12"/>
      <c r="AU39" s="12"/>
    </row>
    <row r="40" spans="2:47" ht="15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T40" s="12"/>
      <c r="AU40" s="12"/>
    </row>
    <row r="41" spans="2:47" ht="15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T41" s="12"/>
      <c r="AU41" s="12"/>
    </row>
    <row r="42" spans="2:47" ht="15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T42" s="12"/>
      <c r="AU42" s="12"/>
    </row>
    <row r="43" spans="2:47" ht="15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T43" s="12"/>
      <c r="AU43" s="12"/>
    </row>
    <row r="44" spans="2:47" ht="15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T44" s="12"/>
      <c r="AU44" s="12"/>
    </row>
    <row r="45" spans="2:47" ht="15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T45" s="12"/>
      <c r="AU45" s="12"/>
    </row>
    <row r="46" spans="2:47" ht="15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T46" s="12"/>
      <c r="AU46" s="12"/>
    </row>
    <row r="47" spans="2:47" ht="15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T47" s="12"/>
      <c r="AU47" s="12"/>
    </row>
    <row r="48" spans="2:47" ht="15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T48" s="12"/>
      <c r="AU48" s="12"/>
    </row>
    <row r="49" spans="2:47" ht="15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T49" s="12"/>
      <c r="AU49" s="12"/>
    </row>
    <row r="50" spans="2:47" ht="1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T50" s="12"/>
      <c r="AU50" s="12"/>
    </row>
    <row r="51" spans="2:47" ht="15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T51" s="12"/>
      <c r="AU51" s="12"/>
    </row>
    <row r="52" spans="2:47" ht="15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T52" s="12"/>
      <c r="AU52" s="12"/>
    </row>
    <row r="53" spans="2:47" ht="15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T53" s="12"/>
      <c r="AU53" s="12"/>
    </row>
    <row r="54" spans="2:47" ht="15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T54" s="12"/>
      <c r="AU54" s="12"/>
    </row>
    <row r="55" spans="2:47" ht="15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T55" s="12"/>
      <c r="AU55" s="12"/>
    </row>
    <row r="56" spans="2:47" ht="15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T56" s="12"/>
      <c r="AU56" s="12"/>
    </row>
    <row r="57" spans="2:47" ht="15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T57" s="12"/>
      <c r="AU57" s="12"/>
    </row>
    <row r="58" spans="2:47" ht="15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T58" s="12"/>
      <c r="AU58" s="12"/>
    </row>
    <row r="59" spans="2:47" ht="15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T59" s="12"/>
      <c r="AU59" s="12"/>
    </row>
    <row r="60" spans="2:47" ht="15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T60" s="12"/>
      <c r="AU60" s="12"/>
    </row>
    <row r="61" spans="2:47" ht="15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T61" s="12"/>
      <c r="AU61" s="12"/>
    </row>
    <row r="62" spans="2:47" ht="15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T62" s="12"/>
      <c r="AU62" s="12"/>
    </row>
    <row r="63" spans="2:47" ht="15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T63" s="12"/>
      <c r="AU63" s="12"/>
    </row>
    <row r="64" spans="2:47" ht="15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T64" s="12"/>
      <c r="AU64" s="12"/>
    </row>
    <row r="65" spans="2:47" ht="15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T65" s="12"/>
      <c r="AU65" s="12"/>
    </row>
    <row r="66" spans="2:47" ht="15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T66" s="12"/>
      <c r="AU66" s="12"/>
    </row>
    <row r="67" spans="2:47" ht="15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T67" s="12"/>
      <c r="AU67" s="12"/>
    </row>
    <row r="68" spans="2:47" ht="15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T68" s="12"/>
      <c r="AU68" s="12"/>
    </row>
    <row r="69" spans="2:47" ht="1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T69" s="12"/>
      <c r="AU69" s="12"/>
    </row>
    <row r="70" spans="2:47" ht="1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T70" s="12"/>
      <c r="AU70" s="12"/>
    </row>
    <row r="71" spans="2:47" ht="1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T71" s="12"/>
      <c r="AU71" s="12"/>
    </row>
    <row r="72" spans="2:47" ht="1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T72" s="12"/>
      <c r="AU72" s="12"/>
    </row>
    <row r="73" spans="2:47" ht="15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T73" s="12"/>
      <c r="AU73" s="12"/>
    </row>
    <row r="74" spans="2:47" ht="15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T74" s="12"/>
      <c r="AU74" s="12"/>
    </row>
    <row r="75" spans="2:47" ht="15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T75" s="12"/>
      <c r="AU75" s="12"/>
    </row>
    <row r="76" spans="2:47" ht="15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T76" s="12"/>
      <c r="AU76" s="12"/>
    </row>
    <row r="77" spans="2:47" ht="15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T77" s="12"/>
      <c r="AU77" s="12"/>
    </row>
    <row r="78" spans="2:47" ht="15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T78" s="12"/>
      <c r="AU78" s="12"/>
    </row>
    <row r="79" spans="2:47" ht="15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T79" s="12"/>
      <c r="AU79" s="12"/>
    </row>
    <row r="80" spans="2:47" ht="15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T80" s="12"/>
      <c r="AU80" s="12"/>
    </row>
    <row r="81" spans="2:47" ht="15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T81" s="12"/>
      <c r="AU81" s="12"/>
    </row>
    <row r="82" spans="2:47" ht="15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T82" s="12"/>
      <c r="AU82" s="12"/>
    </row>
    <row r="83" spans="2:47" ht="15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T83" s="12"/>
      <c r="AU83" s="12"/>
    </row>
    <row r="84" spans="2:47" ht="15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T84" s="12"/>
      <c r="AU84" s="12"/>
    </row>
    <row r="85" spans="2:47" ht="15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T85" s="12"/>
      <c r="AU85" s="12"/>
    </row>
    <row r="86" spans="2:47" ht="15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T86" s="12"/>
      <c r="AU86" s="12"/>
    </row>
    <row r="87" spans="2:47" ht="15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T87" s="12"/>
      <c r="AU87" s="12"/>
    </row>
    <row r="88" spans="2:47" ht="15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T88" s="12"/>
      <c r="AU88" s="12"/>
    </row>
    <row r="89" spans="2:47" ht="15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T89" s="12"/>
      <c r="AU89" s="12"/>
    </row>
    <row r="90" spans="2:47" ht="15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T90" s="12"/>
      <c r="AU90" s="12"/>
    </row>
    <row r="91" spans="2:47" ht="15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T91" s="12"/>
      <c r="AU91" s="12"/>
    </row>
    <row r="92" spans="2:47" ht="15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T92" s="12"/>
      <c r="AU92" s="12"/>
    </row>
    <row r="93" spans="2:47" ht="15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T93" s="12"/>
      <c r="AU93" s="12"/>
    </row>
    <row r="94" spans="2:47" ht="15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T94" s="12"/>
      <c r="AU94" s="12"/>
    </row>
    <row r="95" spans="2:47" ht="1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T95" s="12"/>
      <c r="AU95" s="12"/>
    </row>
    <row r="96" spans="2:47" ht="1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T96" s="12"/>
      <c r="AU96" s="12"/>
    </row>
    <row r="97" spans="2:47" ht="1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T97" s="12"/>
      <c r="AU97" s="12"/>
    </row>
    <row r="98" spans="2:47" ht="15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T98" s="12"/>
      <c r="AU98" s="12"/>
    </row>
    <row r="99" spans="2:47" ht="15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T99" s="12"/>
      <c r="AU99" s="12"/>
    </row>
    <row r="100" spans="2:47" ht="15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T100" s="12"/>
      <c r="AU100" s="12"/>
    </row>
    <row r="101" spans="2:47" ht="1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T101" s="12"/>
      <c r="AU101" s="12"/>
    </row>
    <row r="102" spans="2:47" ht="1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T102" s="12"/>
      <c r="AU102" s="12"/>
    </row>
    <row r="103" spans="2:47" ht="1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T103" s="12"/>
      <c r="AU103" s="12"/>
    </row>
    <row r="104" spans="2:47" ht="15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T104" s="12"/>
      <c r="AU104" s="12"/>
    </row>
    <row r="105" spans="2:47" ht="15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T105" s="12"/>
      <c r="AU105" s="12"/>
    </row>
    <row r="106" spans="2:47" ht="15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T106" s="12"/>
      <c r="AU106" s="12"/>
    </row>
    <row r="107" spans="2:47" ht="15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T107" s="12"/>
      <c r="AU107" s="12"/>
    </row>
    <row r="108" spans="2:47" ht="15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T108" s="12"/>
      <c r="AU108" s="12"/>
    </row>
    <row r="109" spans="2:47" ht="15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T109" s="12"/>
      <c r="AU109" s="12"/>
    </row>
    <row r="110" spans="2:47" ht="15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T110" s="12"/>
      <c r="AU110" s="12"/>
    </row>
    <row r="111" spans="2:47" ht="15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T111" s="12"/>
      <c r="AU111" s="12"/>
    </row>
    <row r="112" spans="2:47" ht="15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T112" s="12"/>
      <c r="AU112" s="12"/>
    </row>
    <row r="113" spans="2:47" ht="15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T113" s="12"/>
      <c r="AU113" s="12"/>
    </row>
    <row r="114" spans="2:47" ht="15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T114" s="12"/>
      <c r="AU114" s="12"/>
    </row>
    <row r="115" spans="2:47" ht="15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T115" s="12"/>
      <c r="AU115" s="12"/>
    </row>
    <row r="116" spans="2:47" ht="15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T116" s="12"/>
      <c r="AU116" s="12"/>
    </row>
    <row r="117" spans="2:47" ht="15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T117" s="12"/>
      <c r="AU117" s="12"/>
    </row>
    <row r="118" spans="2:47" ht="15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T118" s="12"/>
      <c r="AU118" s="12"/>
    </row>
    <row r="119" spans="2:47" ht="15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T119" s="12"/>
      <c r="AU119" s="12"/>
    </row>
    <row r="120" spans="2:47" ht="15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T120" s="12"/>
      <c r="AU120" s="12"/>
    </row>
    <row r="121" spans="2:47" ht="15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T121" s="12"/>
      <c r="AU121" s="12"/>
    </row>
    <row r="122" spans="2:47" ht="15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T122" s="12"/>
      <c r="AU122" s="12"/>
    </row>
    <row r="123" spans="2:47" ht="15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T123" s="12"/>
      <c r="AU123" s="12"/>
    </row>
    <row r="124" spans="2:47" ht="15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T124" s="12"/>
      <c r="AU124" s="12"/>
    </row>
    <row r="125" spans="2:47" ht="15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T125" s="12"/>
      <c r="AU125" s="12"/>
    </row>
    <row r="126" spans="2:47" ht="15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T126" s="12"/>
      <c r="AU126" s="12"/>
    </row>
    <row r="127" spans="2:47" ht="15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T127" s="12"/>
      <c r="AU127" s="12"/>
    </row>
    <row r="128" spans="2:47" ht="15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T128" s="12"/>
      <c r="AU128" s="12"/>
    </row>
    <row r="129" spans="2:47" ht="15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T129" s="12"/>
      <c r="AU129" s="12"/>
    </row>
    <row r="130" spans="2:47" ht="15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T130" s="12"/>
      <c r="AU130" s="12"/>
    </row>
    <row r="131" spans="2:47" ht="15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T131" s="12"/>
      <c r="AU131" s="12"/>
    </row>
    <row r="132" spans="2:47" ht="15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T132" s="12"/>
      <c r="AU132" s="12"/>
    </row>
    <row r="133" spans="2:47" ht="15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T133" s="12"/>
      <c r="AU133" s="12"/>
    </row>
    <row r="134" spans="2:47" ht="15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T134" s="12"/>
      <c r="AU134" s="12"/>
    </row>
    <row r="135" spans="2:47" ht="15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T135" s="12"/>
      <c r="AU135" s="12"/>
    </row>
    <row r="136" spans="2:47" ht="15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T136" s="12"/>
      <c r="AU136" s="12"/>
    </row>
    <row r="137" spans="2:47" ht="15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T137" s="12"/>
      <c r="AU137" s="12"/>
    </row>
    <row r="138" spans="2:47" ht="15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T138" s="12"/>
      <c r="AU138" s="12"/>
    </row>
    <row r="139" spans="2:47" ht="15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T139" s="12"/>
      <c r="AU139" s="12"/>
    </row>
  </sheetData>
  <mergeCells count="9">
    <mergeCell ref="AI1:AP1"/>
    <mergeCell ref="AU1:AZ1"/>
    <mergeCell ref="AR1:AT1"/>
    <mergeCell ref="A3:A11"/>
    <mergeCell ref="A12:A20"/>
    <mergeCell ref="AA1:AH1"/>
    <mergeCell ref="C1:J1"/>
    <mergeCell ref="K1:R1"/>
    <mergeCell ref="S1:Z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CDA4E-6E9B-4A3F-854F-7A9D04FB4FEF}">
  <dimension ref="A1:AV139"/>
  <sheetViews>
    <sheetView workbookViewId="0">
      <pane xSplit="2" ySplit="2" topLeftCell="AB3" activePane="bottomRight" state="frozen"/>
      <selection pane="bottomRight" activeCell="AS4" sqref="AS4"/>
      <selection pane="bottomLeft"/>
      <selection pane="topRight"/>
    </sheetView>
  </sheetViews>
  <sheetFormatPr defaultRowHeight="14.45"/>
  <cols>
    <col min="1" max="1" width="10.85546875" bestFit="1" customWidth="1"/>
    <col min="2" max="2" width="13.7109375" bestFit="1" customWidth="1"/>
    <col min="3" max="5" width="8.85546875" style="2"/>
    <col min="6" max="6" width="4.42578125" style="2" bestFit="1" customWidth="1"/>
    <col min="7" max="7" width="4" style="2" bestFit="1" customWidth="1"/>
    <col min="8" max="8" width="7.85546875" style="2" bestFit="1" customWidth="1"/>
    <col min="9" max="9" width="4.42578125" style="2" bestFit="1" customWidth="1"/>
    <col min="10" max="10" width="6.85546875" style="2" bestFit="1" customWidth="1"/>
    <col min="11" max="11" width="8.28515625" style="2" bestFit="1" customWidth="1"/>
    <col min="12" max="14" width="8.85546875" style="3"/>
    <col min="15" max="15" width="4.42578125" style="3" bestFit="1" customWidth="1"/>
    <col min="16" max="16" width="4" style="3" bestFit="1" customWidth="1"/>
    <col min="17" max="17" width="7.85546875" style="3" bestFit="1" customWidth="1"/>
    <col min="18" max="18" width="4.42578125" style="3" bestFit="1" customWidth="1"/>
    <col min="19" max="19" width="6.85546875" style="3" bestFit="1" customWidth="1"/>
    <col min="20" max="20" width="8.28515625" style="3" bestFit="1" customWidth="1"/>
    <col min="21" max="23" width="8.85546875" style="4"/>
    <col min="24" max="24" width="4.42578125" style="4" bestFit="1" customWidth="1"/>
    <col min="25" max="25" width="4" style="4" bestFit="1" customWidth="1"/>
    <col min="26" max="26" width="7.85546875" style="4" bestFit="1" customWidth="1"/>
    <col min="27" max="27" width="4.42578125" style="4" bestFit="1" customWidth="1"/>
    <col min="28" max="28" width="6.85546875" style="4" bestFit="1" customWidth="1"/>
    <col min="29" max="29" width="8.28515625" style="4" bestFit="1" customWidth="1"/>
    <col min="30" max="32" width="8.85546875" style="5"/>
    <col min="33" max="33" width="4.42578125" style="5" bestFit="1" customWidth="1"/>
    <col min="34" max="34" width="4" style="5" bestFit="1" customWidth="1"/>
    <col min="35" max="35" width="7.85546875" style="5" bestFit="1" customWidth="1"/>
    <col min="36" max="36" width="4.42578125" style="5" bestFit="1" customWidth="1"/>
    <col min="37" max="37" width="6.85546875" style="5" bestFit="1" customWidth="1"/>
    <col min="38" max="38" width="8.28515625" style="5" bestFit="1" customWidth="1"/>
    <col min="39" max="39" width="11.85546875" style="12" customWidth="1"/>
    <col min="40" max="41" width="8.28515625" style="12" customWidth="1"/>
    <col min="42" max="42" width="14.28515625" bestFit="1" customWidth="1"/>
  </cols>
  <sheetData>
    <row r="1" spans="1:48" ht="15">
      <c r="A1" s="6"/>
      <c r="B1" s="6"/>
      <c r="C1" s="67" t="s">
        <v>0</v>
      </c>
      <c r="D1" s="67"/>
      <c r="E1" s="67"/>
      <c r="F1" s="67"/>
      <c r="G1" s="67"/>
      <c r="H1" s="67"/>
      <c r="I1" s="67"/>
      <c r="J1" s="67"/>
      <c r="K1" s="67"/>
      <c r="L1" s="68" t="s">
        <v>1</v>
      </c>
      <c r="M1" s="68"/>
      <c r="N1" s="68"/>
      <c r="O1" s="68"/>
      <c r="P1" s="68"/>
      <c r="Q1" s="68"/>
      <c r="R1" s="68"/>
      <c r="S1" s="68"/>
      <c r="T1" s="68"/>
      <c r="U1" s="69" t="s">
        <v>2</v>
      </c>
      <c r="V1" s="69"/>
      <c r="W1" s="69"/>
      <c r="X1" s="69"/>
      <c r="Y1" s="69"/>
      <c r="Z1" s="69"/>
      <c r="AA1" s="69"/>
      <c r="AB1" s="69"/>
      <c r="AC1" s="69"/>
      <c r="AD1" s="65" t="s">
        <v>3</v>
      </c>
      <c r="AE1" s="65"/>
      <c r="AF1" s="65"/>
      <c r="AG1" s="65"/>
      <c r="AH1" s="65"/>
      <c r="AI1" s="65"/>
      <c r="AJ1" s="65"/>
      <c r="AK1" s="65"/>
      <c r="AL1" s="65"/>
      <c r="AM1" s="40"/>
      <c r="AN1" s="64" t="s">
        <v>4</v>
      </c>
      <c r="AO1" s="64"/>
      <c r="AP1" s="64"/>
      <c r="AQ1" s="56" t="s">
        <v>5</v>
      </c>
      <c r="AR1" s="57"/>
      <c r="AS1" s="57"/>
      <c r="AT1" s="57"/>
      <c r="AU1" s="57"/>
      <c r="AV1" s="57"/>
    </row>
    <row r="2" spans="1:48" ht="15">
      <c r="A2" s="6" t="s">
        <v>6</v>
      </c>
      <c r="B2" s="6"/>
      <c r="C2" s="8" t="s">
        <v>38</v>
      </c>
      <c r="D2" s="8" t="s">
        <v>39</v>
      </c>
      <c r="E2" s="8" t="s">
        <v>8</v>
      </c>
      <c r="F2" s="8" t="s">
        <v>9</v>
      </c>
      <c r="G2" s="8" t="s">
        <v>10</v>
      </c>
      <c r="H2" s="8" t="s">
        <v>11</v>
      </c>
      <c r="I2" s="8" t="s">
        <v>12</v>
      </c>
      <c r="J2" s="8" t="s">
        <v>13</v>
      </c>
      <c r="K2" s="8" t="s">
        <v>14</v>
      </c>
      <c r="L2" s="9" t="s">
        <v>38</v>
      </c>
      <c r="M2" s="9" t="s">
        <v>39</v>
      </c>
      <c r="N2" s="9" t="s">
        <v>8</v>
      </c>
      <c r="O2" s="9" t="s">
        <v>9</v>
      </c>
      <c r="P2" s="9" t="s">
        <v>10</v>
      </c>
      <c r="Q2" s="9" t="s">
        <v>11</v>
      </c>
      <c r="R2" s="9" t="s">
        <v>12</v>
      </c>
      <c r="S2" s="9" t="s">
        <v>13</v>
      </c>
      <c r="T2" s="9" t="s">
        <v>14</v>
      </c>
      <c r="U2" s="10" t="s">
        <v>7</v>
      </c>
      <c r="V2" s="10" t="s">
        <v>39</v>
      </c>
      <c r="W2" s="10" t="s">
        <v>8</v>
      </c>
      <c r="X2" s="10" t="s">
        <v>9</v>
      </c>
      <c r="Y2" s="10" t="s">
        <v>10</v>
      </c>
      <c r="Z2" s="10" t="s">
        <v>11</v>
      </c>
      <c r="AA2" s="10" t="s">
        <v>12</v>
      </c>
      <c r="AB2" s="10" t="s">
        <v>13</v>
      </c>
      <c r="AC2" s="10" t="s">
        <v>14</v>
      </c>
      <c r="AD2" s="11" t="s">
        <v>7</v>
      </c>
      <c r="AE2" s="11" t="s">
        <v>39</v>
      </c>
      <c r="AF2" s="11" t="s">
        <v>8</v>
      </c>
      <c r="AG2" s="11" t="s">
        <v>9</v>
      </c>
      <c r="AH2" s="11" t="s">
        <v>10</v>
      </c>
      <c r="AI2" s="11" t="s">
        <v>11</v>
      </c>
      <c r="AJ2" s="11" t="s">
        <v>12</v>
      </c>
      <c r="AK2" s="11" t="s">
        <v>13</v>
      </c>
      <c r="AL2" s="11" t="s">
        <v>14</v>
      </c>
      <c r="AM2" s="41" t="s">
        <v>36</v>
      </c>
      <c r="AN2" s="35" t="s">
        <v>7</v>
      </c>
      <c r="AO2" s="35" t="s">
        <v>8</v>
      </c>
      <c r="AP2" s="39" t="s">
        <v>15</v>
      </c>
      <c r="AQ2" s="42" t="s">
        <v>9</v>
      </c>
      <c r="AR2" s="15" t="s">
        <v>10</v>
      </c>
      <c r="AS2" s="15" t="s">
        <v>11</v>
      </c>
      <c r="AT2" s="15" t="s">
        <v>12</v>
      </c>
      <c r="AU2" s="15" t="s">
        <v>13</v>
      </c>
      <c r="AV2" s="15" t="s">
        <v>14</v>
      </c>
    </row>
    <row r="3" spans="1:48" ht="15">
      <c r="A3" s="58">
        <v>44125</v>
      </c>
      <c r="B3" s="6" t="s">
        <v>16</v>
      </c>
      <c r="C3" s="8">
        <v>1</v>
      </c>
      <c r="D3" s="8">
        <v>1</v>
      </c>
      <c r="E3" s="8"/>
      <c r="F3" s="8"/>
      <c r="G3" s="8"/>
      <c r="H3" s="8"/>
      <c r="I3" s="8"/>
      <c r="J3" s="8">
        <v>2</v>
      </c>
      <c r="K3" s="8"/>
      <c r="L3" s="9"/>
      <c r="M3" s="9"/>
      <c r="N3" s="9"/>
      <c r="O3" s="9"/>
      <c r="P3" s="9"/>
      <c r="Q3" s="9"/>
      <c r="R3" s="9"/>
      <c r="S3" s="9"/>
      <c r="T3" s="9"/>
      <c r="U3" s="10"/>
      <c r="V3" s="10"/>
      <c r="W3" s="10"/>
      <c r="X3" s="10"/>
      <c r="Y3" s="10"/>
      <c r="Z3" s="10"/>
      <c r="AA3" s="10"/>
      <c r="AB3" s="10"/>
      <c r="AC3" s="10"/>
      <c r="AD3" s="11"/>
      <c r="AE3" s="11"/>
      <c r="AF3" s="11">
        <v>1</v>
      </c>
      <c r="AG3" s="11">
        <v>1</v>
      </c>
      <c r="AH3" s="11"/>
      <c r="AI3" s="11">
        <v>1</v>
      </c>
      <c r="AJ3" s="11"/>
      <c r="AK3" s="11"/>
      <c r="AL3" s="11"/>
      <c r="AM3" s="22"/>
      <c r="AN3" s="24">
        <f>AE3+AD3+V3+U3+M3+L3+D3+C3</f>
        <v>2</v>
      </c>
      <c r="AO3" s="24">
        <f>AF3+W3+N3+E3</f>
        <v>1</v>
      </c>
      <c r="AP3" s="43">
        <f>AF3+AD3+W3+U3+N3+L3+E3+C3+AE3+V3+M3+D3</f>
        <v>3</v>
      </c>
      <c r="AQ3" s="6">
        <f>AG3+X3+O3+F3</f>
        <v>1</v>
      </c>
      <c r="AR3" s="6">
        <f>AH3+Y3+P3+G3</f>
        <v>0</v>
      </c>
      <c r="AS3" s="6">
        <f>AI3+Z3+Q3+H3</f>
        <v>1</v>
      </c>
      <c r="AT3" s="6">
        <f>AJ3+AA3+R3+I3</f>
        <v>0</v>
      </c>
      <c r="AU3" s="6">
        <f>AK3+AB3+S3+J3</f>
        <v>2</v>
      </c>
      <c r="AV3" s="6">
        <f>AL3+AC3+T3+K3</f>
        <v>0</v>
      </c>
    </row>
    <row r="4" spans="1:48" ht="15">
      <c r="A4" s="59"/>
      <c r="B4" s="6" t="s">
        <v>17</v>
      </c>
      <c r="C4" s="8"/>
      <c r="D4" s="8"/>
      <c r="E4" s="8"/>
      <c r="F4" s="8"/>
      <c r="G4" s="8"/>
      <c r="H4" s="8"/>
      <c r="I4" s="8"/>
      <c r="J4" s="8"/>
      <c r="K4" s="8"/>
      <c r="L4" s="9">
        <v>1</v>
      </c>
      <c r="M4" s="9">
        <v>1</v>
      </c>
      <c r="N4" s="9"/>
      <c r="O4" s="9">
        <v>1</v>
      </c>
      <c r="P4" s="9"/>
      <c r="Q4" s="9"/>
      <c r="R4" s="9"/>
      <c r="S4" s="9">
        <v>2</v>
      </c>
      <c r="T4" s="9"/>
      <c r="U4" s="10"/>
      <c r="V4" s="10"/>
      <c r="W4" s="10"/>
      <c r="X4" s="10"/>
      <c r="Y4" s="10"/>
      <c r="Z4" s="10"/>
      <c r="AA4" s="10"/>
      <c r="AB4" s="10"/>
      <c r="AC4" s="10"/>
      <c r="AD4" s="11"/>
      <c r="AE4" s="11"/>
      <c r="AF4" s="11"/>
      <c r="AG4" s="11"/>
      <c r="AH4" s="11"/>
      <c r="AI4" s="11"/>
      <c r="AJ4" s="11"/>
      <c r="AK4" s="11"/>
      <c r="AL4" s="11"/>
      <c r="AM4" s="22"/>
      <c r="AN4" s="24">
        <f t="shared" ref="AN4:AN21" si="0">AE4+AD4+V4+U4+M4+L4+D4+C4</f>
        <v>2</v>
      </c>
      <c r="AO4" s="24">
        <f t="shared" ref="AO4:AO21" si="1">AF4+W4+N4+E4</f>
        <v>0</v>
      </c>
      <c r="AP4" s="43">
        <f t="shared" ref="AP4:AP21" si="2">AF4+AD4+W4+U4+N4+L4+E4+C4+AE4+V4+M4+D4</f>
        <v>2</v>
      </c>
      <c r="AQ4" s="6">
        <f>AG4+X4+O4+F4</f>
        <v>1</v>
      </c>
      <c r="AR4" s="6">
        <f>AH4+Y4+P4+G4</f>
        <v>0</v>
      </c>
      <c r="AS4" s="6">
        <f>AI4+Z4+Q4+H4</f>
        <v>0</v>
      </c>
      <c r="AT4" s="6">
        <f>AJ4+AA4+R4+I4</f>
        <v>0</v>
      </c>
      <c r="AU4" s="6">
        <f>AK4+AB4+S4+J4</f>
        <v>2</v>
      </c>
      <c r="AV4" s="6">
        <f>AL4+AC4+T4+K4</f>
        <v>0</v>
      </c>
    </row>
    <row r="5" spans="1:48" ht="15">
      <c r="A5" s="59"/>
      <c r="B5" s="6" t="s">
        <v>18</v>
      </c>
      <c r="C5" s="8"/>
      <c r="D5" s="8"/>
      <c r="E5" s="8">
        <v>2</v>
      </c>
      <c r="F5" s="8">
        <v>2</v>
      </c>
      <c r="G5" s="8"/>
      <c r="H5" s="8"/>
      <c r="I5" s="8"/>
      <c r="J5" s="8"/>
      <c r="K5" s="8"/>
      <c r="L5" s="9"/>
      <c r="M5" s="9"/>
      <c r="N5" s="9"/>
      <c r="O5" s="9"/>
      <c r="P5" s="9"/>
      <c r="Q5" s="9"/>
      <c r="R5" s="9"/>
      <c r="S5" s="9"/>
      <c r="T5" s="9"/>
      <c r="U5" s="10"/>
      <c r="V5" s="10"/>
      <c r="W5" s="10"/>
      <c r="X5" s="10"/>
      <c r="Y5" s="10"/>
      <c r="Z5" s="10"/>
      <c r="AA5" s="10"/>
      <c r="AB5" s="10"/>
      <c r="AC5" s="10"/>
      <c r="AD5" s="11"/>
      <c r="AE5" s="11"/>
      <c r="AF5" s="11"/>
      <c r="AG5" s="11"/>
      <c r="AH5" s="11"/>
      <c r="AI5" s="11"/>
      <c r="AJ5" s="11"/>
      <c r="AK5" s="11"/>
      <c r="AL5" s="11"/>
      <c r="AM5" s="22"/>
      <c r="AN5" s="24">
        <f t="shared" si="0"/>
        <v>0</v>
      </c>
      <c r="AO5" s="24">
        <f t="shared" si="1"/>
        <v>2</v>
      </c>
      <c r="AP5" s="43">
        <f t="shared" si="2"/>
        <v>2</v>
      </c>
      <c r="AQ5" s="6">
        <f>AG5+X5+O5+F5</f>
        <v>2</v>
      </c>
      <c r="AR5" s="6">
        <f>AH5+Y5+P5+G5</f>
        <v>0</v>
      </c>
      <c r="AS5" s="6">
        <f>AI5+Z5+Q5+H5</f>
        <v>0</v>
      </c>
      <c r="AT5" s="6">
        <f>AJ5+AA5+R5+I5</f>
        <v>0</v>
      </c>
      <c r="AU5" s="6">
        <f>AK5+AB5+S5+J5</f>
        <v>0</v>
      </c>
      <c r="AV5" s="6">
        <f>AL5+AC5+T5+K5</f>
        <v>0</v>
      </c>
    </row>
    <row r="6" spans="1:48" ht="15">
      <c r="A6" s="59"/>
      <c r="B6" s="6" t="s">
        <v>19</v>
      </c>
      <c r="C6" s="8"/>
      <c r="D6" s="8"/>
      <c r="E6" s="8"/>
      <c r="F6" s="8"/>
      <c r="G6" s="8"/>
      <c r="H6" s="8"/>
      <c r="I6" s="8"/>
      <c r="J6" s="8"/>
      <c r="K6" s="8"/>
      <c r="L6" s="9"/>
      <c r="M6" s="9"/>
      <c r="N6" s="9"/>
      <c r="O6" s="9"/>
      <c r="P6" s="9"/>
      <c r="Q6" s="9"/>
      <c r="R6" s="9"/>
      <c r="S6" s="9"/>
      <c r="T6" s="9"/>
      <c r="U6" s="10"/>
      <c r="V6" s="10"/>
      <c r="W6" s="10"/>
      <c r="X6" s="10"/>
      <c r="Y6" s="10"/>
      <c r="Z6" s="10"/>
      <c r="AA6" s="10"/>
      <c r="AB6" s="10"/>
      <c r="AC6" s="10"/>
      <c r="AD6" s="11"/>
      <c r="AE6" s="11"/>
      <c r="AF6" s="11"/>
      <c r="AG6" s="11"/>
      <c r="AH6" s="11"/>
      <c r="AI6" s="11"/>
      <c r="AJ6" s="11"/>
      <c r="AK6" s="11"/>
      <c r="AL6" s="11"/>
      <c r="AM6" s="22"/>
      <c r="AN6" s="24">
        <f t="shared" si="0"/>
        <v>0</v>
      </c>
      <c r="AO6" s="24">
        <f t="shared" si="1"/>
        <v>0</v>
      </c>
      <c r="AP6" s="43">
        <f t="shared" si="2"/>
        <v>0</v>
      </c>
      <c r="AQ6" s="6">
        <f>AG6+X6+O6+F6</f>
        <v>0</v>
      </c>
      <c r="AR6" s="6">
        <f>AH6+Y6+P6+G6</f>
        <v>0</v>
      </c>
      <c r="AS6" s="6">
        <f>AI6+Z6+Q6+H6</f>
        <v>0</v>
      </c>
      <c r="AT6" s="6">
        <f>AJ6+AA6+R6+I6</f>
        <v>0</v>
      </c>
      <c r="AU6" s="6">
        <f>AK6+AB6+S6+J6</f>
        <v>0</v>
      </c>
      <c r="AV6" s="6">
        <f>AL6+AC6+T6+K6</f>
        <v>0</v>
      </c>
    </row>
    <row r="7" spans="1:48" ht="15">
      <c r="A7" s="59"/>
      <c r="B7" s="6" t="s">
        <v>20</v>
      </c>
      <c r="C7" s="8"/>
      <c r="D7" s="8"/>
      <c r="E7" s="8"/>
      <c r="F7" s="8"/>
      <c r="G7" s="8"/>
      <c r="H7" s="8"/>
      <c r="I7" s="8"/>
      <c r="J7" s="8"/>
      <c r="K7" s="8"/>
      <c r="L7" s="9"/>
      <c r="M7" s="9">
        <v>2</v>
      </c>
      <c r="N7" s="9"/>
      <c r="O7" s="9">
        <v>1</v>
      </c>
      <c r="P7" s="9"/>
      <c r="Q7" s="9">
        <v>1</v>
      </c>
      <c r="R7" s="9"/>
      <c r="S7" s="9">
        <v>2</v>
      </c>
      <c r="T7" s="9"/>
      <c r="U7" s="10"/>
      <c r="V7" s="10"/>
      <c r="W7" s="10"/>
      <c r="X7" s="10"/>
      <c r="Y7" s="10"/>
      <c r="Z7" s="10"/>
      <c r="AA7" s="10"/>
      <c r="AB7" s="10"/>
      <c r="AC7" s="10"/>
      <c r="AD7" s="11"/>
      <c r="AE7" s="11"/>
      <c r="AF7" s="11"/>
      <c r="AG7" s="11"/>
      <c r="AH7" s="11"/>
      <c r="AI7" s="11"/>
      <c r="AJ7" s="11"/>
      <c r="AK7" s="11"/>
      <c r="AL7" s="11"/>
      <c r="AM7" s="22"/>
      <c r="AN7" s="24">
        <f t="shared" si="0"/>
        <v>2</v>
      </c>
      <c r="AO7" s="24">
        <f t="shared" si="1"/>
        <v>0</v>
      </c>
      <c r="AP7" s="43">
        <f t="shared" si="2"/>
        <v>2</v>
      </c>
      <c r="AQ7" s="6">
        <f>AG7+X7+O7+F7</f>
        <v>1</v>
      </c>
      <c r="AR7" s="6">
        <f>AH7+Y7+P7+G7</f>
        <v>0</v>
      </c>
      <c r="AS7" s="6">
        <f>AI7+Z7+Q7+H7</f>
        <v>1</v>
      </c>
      <c r="AT7" s="6">
        <f>AJ7+AA7+R7+I7</f>
        <v>0</v>
      </c>
      <c r="AU7" s="6">
        <f>AK7+AB7+S7+J7</f>
        <v>2</v>
      </c>
      <c r="AV7" s="6">
        <f>AL7+AC7+T7+K7</f>
        <v>0</v>
      </c>
    </row>
    <row r="8" spans="1:48" ht="15">
      <c r="A8" s="59"/>
      <c r="B8" s="6" t="s">
        <v>21</v>
      </c>
      <c r="C8" s="8"/>
      <c r="D8" s="8"/>
      <c r="E8" s="8"/>
      <c r="F8" s="8"/>
      <c r="G8" s="8"/>
      <c r="H8" s="8"/>
      <c r="I8" s="8"/>
      <c r="J8" s="8"/>
      <c r="K8" s="8"/>
      <c r="L8" s="9"/>
      <c r="M8" s="9"/>
      <c r="N8" s="9"/>
      <c r="O8" s="9"/>
      <c r="P8" s="9"/>
      <c r="Q8" s="9"/>
      <c r="R8" s="9"/>
      <c r="S8" s="9"/>
      <c r="T8" s="9"/>
      <c r="U8" s="10"/>
      <c r="V8" s="10"/>
      <c r="W8" s="10"/>
      <c r="X8" s="10"/>
      <c r="Y8" s="10"/>
      <c r="Z8" s="10"/>
      <c r="AA8" s="10"/>
      <c r="AB8" s="10"/>
      <c r="AC8" s="10"/>
      <c r="AD8" s="11"/>
      <c r="AE8" s="11"/>
      <c r="AF8" s="11"/>
      <c r="AG8" s="11"/>
      <c r="AH8" s="11"/>
      <c r="AI8" s="11"/>
      <c r="AJ8" s="11"/>
      <c r="AK8" s="11"/>
      <c r="AL8" s="11"/>
      <c r="AM8" s="22"/>
      <c r="AN8" s="24">
        <f t="shared" si="0"/>
        <v>0</v>
      </c>
      <c r="AO8" s="24">
        <f t="shared" si="1"/>
        <v>0</v>
      </c>
      <c r="AP8" s="43">
        <f t="shared" si="2"/>
        <v>0</v>
      </c>
      <c r="AQ8" s="6">
        <f>AG8+X8+O8+F8</f>
        <v>0</v>
      </c>
      <c r="AR8" s="6">
        <f>AH8+Y8+P8+G8</f>
        <v>0</v>
      </c>
      <c r="AS8" s="6">
        <f>AI8+Z8+Q8+H8</f>
        <v>0</v>
      </c>
      <c r="AT8" s="6">
        <f>AJ8+AA8+R8+I8</f>
        <v>0</v>
      </c>
      <c r="AU8" s="6">
        <f>AK8+AB8+S8+J8</f>
        <v>0</v>
      </c>
      <c r="AV8" s="6">
        <f>AL8+AC8+T8+K8</f>
        <v>0</v>
      </c>
    </row>
    <row r="9" spans="1:48" ht="15">
      <c r="A9" s="59"/>
      <c r="B9" s="6" t="s">
        <v>22</v>
      </c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10"/>
      <c r="V9" s="10"/>
      <c r="W9" s="10"/>
      <c r="X9" s="10"/>
      <c r="Y9" s="10"/>
      <c r="Z9" s="10"/>
      <c r="AA9" s="10"/>
      <c r="AB9" s="10"/>
      <c r="AC9" s="10"/>
      <c r="AD9" s="11"/>
      <c r="AE9" s="11"/>
      <c r="AF9" s="11"/>
      <c r="AG9" s="11"/>
      <c r="AH9" s="11"/>
      <c r="AI9" s="11"/>
      <c r="AJ9" s="11"/>
      <c r="AK9" s="11"/>
      <c r="AL9" s="11"/>
      <c r="AM9" s="22"/>
      <c r="AN9" s="24">
        <f t="shared" si="0"/>
        <v>0</v>
      </c>
      <c r="AO9" s="24">
        <f t="shared" si="1"/>
        <v>0</v>
      </c>
      <c r="AP9" s="43">
        <f t="shared" si="2"/>
        <v>0</v>
      </c>
      <c r="AQ9" s="6">
        <f>AG9+X9+O9+F9</f>
        <v>0</v>
      </c>
      <c r="AR9" s="6">
        <f>AH9+Y9+P9+G9</f>
        <v>0</v>
      </c>
      <c r="AS9" s="6">
        <f>AI9+Z9+Q9+H9</f>
        <v>0</v>
      </c>
      <c r="AT9" s="6">
        <f>AJ9+AA9+R9+I9</f>
        <v>0</v>
      </c>
      <c r="AU9" s="6">
        <f>AK9+AB9+S9+J9</f>
        <v>0</v>
      </c>
      <c r="AV9" s="6">
        <f>AL9+AC9+T9+K9</f>
        <v>0</v>
      </c>
    </row>
    <row r="10" spans="1:48" ht="15">
      <c r="A10" s="59"/>
      <c r="B10" s="6" t="s">
        <v>23</v>
      </c>
      <c r="C10" s="8"/>
      <c r="D10" s="8"/>
      <c r="E10" s="8">
        <v>1</v>
      </c>
      <c r="F10" s="8"/>
      <c r="G10" s="8"/>
      <c r="H10" s="8"/>
      <c r="I10" s="8"/>
      <c r="J10" s="8"/>
      <c r="K10" s="8"/>
      <c r="L10" s="9"/>
      <c r="M10" s="9"/>
      <c r="N10" s="9">
        <v>1</v>
      </c>
      <c r="O10" s="9"/>
      <c r="P10" s="9"/>
      <c r="Q10" s="9"/>
      <c r="R10" s="9"/>
      <c r="S10" s="9"/>
      <c r="T10" s="9"/>
      <c r="U10" s="10"/>
      <c r="V10" s="10"/>
      <c r="W10" s="10"/>
      <c r="X10" s="10"/>
      <c r="Y10" s="10"/>
      <c r="Z10" s="10"/>
      <c r="AA10" s="10"/>
      <c r="AB10" s="10"/>
      <c r="AC10" s="10"/>
      <c r="AD10" s="11"/>
      <c r="AE10" s="11"/>
      <c r="AF10" s="11"/>
      <c r="AG10" s="11"/>
      <c r="AH10" s="11"/>
      <c r="AI10" s="11"/>
      <c r="AJ10" s="11"/>
      <c r="AK10" s="11"/>
      <c r="AL10" s="11"/>
      <c r="AM10" s="22"/>
      <c r="AN10" s="24">
        <f t="shared" si="0"/>
        <v>0</v>
      </c>
      <c r="AO10" s="24">
        <f t="shared" si="1"/>
        <v>2</v>
      </c>
      <c r="AP10" s="43">
        <f t="shared" si="2"/>
        <v>2</v>
      </c>
      <c r="AQ10" s="6">
        <f>AG10+X10+O10+F10</f>
        <v>0</v>
      </c>
      <c r="AR10" s="6">
        <f>AH10+Y10+P10+G10</f>
        <v>0</v>
      </c>
      <c r="AS10" s="6">
        <f>AI10+Z10+Q10+H10</f>
        <v>0</v>
      </c>
      <c r="AT10" s="6">
        <f>AJ10+AA10+R10+I10</f>
        <v>0</v>
      </c>
      <c r="AU10" s="6">
        <f>AK10+AB10+S10+J10</f>
        <v>0</v>
      </c>
      <c r="AV10" s="6">
        <f>AL10+AC10+T10+K10</f>
        <v>0</v>
      </c>
    </row>
    <row r="11" spans="1:48" s="1" customFormat="1" ht="15">
      <c r="A11" s="60"/>
      <c r="B11" s="7" t="s">
        <v>24</v>
      </c>
      <c r="C11" s="17">
        <f>SUM(C3:C10)</f>
        <v>1</v>
      </c>
      <c r="D11" s="17">
        <f>SUM(D3:D10)</f>
        <v>1</v>
      </c>
      <c r="E11" s="17">
        <f t="shared" ref="E11:AL11" si="3">SUM(E3:E10)</f>
        <v>3</v>
      </c>
      <c r="F11" s="17">
        <f t="shared" si="3"/>
        <v>2</v>
      </c>
      <c r="G11" s="17">
        <f t="shared" si="3"/>
        <v>0</v>
      </c>
      <c r="H11" s="17">
        <f t="shared" si="3"/>
        <v>0</v>
      </c>
      <c r="I11" s="17">
        <f t="shared" si="3"/>
        <v>0</v>
      </c>
      <c r="J11" s="17">
        <f>SUM(J3:J10)</f>
        <v>2</v>
      </c>
      <c r="K11" s="17">
        <f t="shared" si="3"/>
        <v>0</v>
      </c>
      <c r="L11" s="18">
        <f t="shared" si="3"/>
        <v>1</v>
      </c>
      <c r="M11" s="18">
        <f>SUM(M3:M10)</f>
        <v>3</v>
      </c>
      <c r="N11" s="18">
        <f t="shared" si="3"/>
        <v>1</v>
      </c>
      <c r="O11" s="18">
        <f t="shared" si="3"/>
        <v>2</v>
      </c>
      <c r="P11" s="18">
        <f t="shared" si="3"/>
        <v>0</v>
      </c>
      <c r="Q11" s="18">
        <f t="shared" si="3"/>
        <v>1</v>
      </c>
      <c r="R11" s="18">
        <f t="shared" si="3"/>
        <v>0</v>
      </c>
      <c r="S11" s="18">
        <f t="shared" si="3"/>
        <v>4</v>
      </c>
      <c r="T11" s="18">
        <f t="shared" si="3"/>
        <v>0</v>
      </c>
      <c r="U11" s="19">
        <f t="shared" si="3"/>
        <v>0</v>
      </c>
      <c r="V11" s="19">
        <f>SUM(V3:V10)</f>
        <v>0</v>
      </c>
      <c r="W11" s="19">
        <f t="shared" si="3"/>
        <v>0</v>
      </c>
      <c r="X11" s="19">
        <f t="shared" si="3"/>
        <v>0</v>
      </c>
      <c r="Y11" s="19">
        <f t="shared" si="3"/>
        <v>0</v>
      </c>
      <c r="Z11" s="19">
        <f t="shared" si="3"/>
        <v>0</v>
      </c>
      <c r="AA11" s="19">
        <f t="shared" si="3"/>
        <v>0</v>
      </c>
      <c r="AB11" s="19">
        <f t="shared" si="3"/>
        <v>0</v>
      </c>
      <c r="AC11" s="19">
        <f t="shared" si="3"/>
        <v>0</v>
      </c>
      <c r="AD11" s="20">
        <f t="shared" si="3"/>
        <v>0</v>
      </c>
      <c r="AE11" s="20">
        <f>SUM(AE3:AE10)</f>
        <v>0</v>
      </c>
      <c r="AF11" s="20">
        <f t="shared" si="3"/>
        <v>1</v>
      </c>
      <c r="AG11" s="20">
        <f t="shared" si="3"/>
        <v>1</v>
      </c>
      <c r="AH11" s="20">
        <f t="shared" si="3"/>
        <v>0</v>
      </c>
      <c r="AI11" s="20">
        <f t="shared" si="3"/>
        <v>1</v>
      </c>
      <c r="AJ11" s="20">
        <f t="shared" si="3"/>
        <v>0</v>
      </c>
      <c r="AK11" s="20">
        <f t="shared" si="3"/>
        <v>0</v>
      </c>
      <c r="AL11" s="20">
        <f t="shared" si="3"/>
        <v>0</v>
      </c>
      <c r="AM11" s="15"/>
      <c r="AN11" s="44">
        <f t="shared" si="0"/>
        <v>6</v>
      </c>
      <c r="AO11" s="44">
        <f t="shared" si="1"/>
        <v>5</v>
      </c>
      <c r="AP11" s="44">
        <f t="shared" si="2"/>
        <v>11</v>
      </c>
      <c r="AQ11" s="21">
        <f>AG11+X11+O11+F11</f>
        <v>5</v>
      </c>
      <c r="AR11" s="21">
        <f>AH11+Y11+P11+G11</f>
        <v>0</v>
      </c>
      <c r="AS11" s="21">
        <f>AI11+Z11+Q11+H11</f>
        <v>2</v>
      </c>
      <c r="AT11" s="21">
        <f>AJ11+AA11+R11+I11</f>
        <v>0</v>
      </c>
      <c r="AU11" s="21">
        <f>AK11+AB11+S11+J11</f>
        <v>6</v>
      </c>
      <c r="AV11" s="21">
        <f>AL11+AC11+T11+K11</f>
        <v>0</v>
      </c>
    </row>
    <row r="12" spans="1:48" ht="15">
      <c r="A12" s="58">
        <v>44126</v>
      </c>
      <c r="B12" s="6" t="s">
        <v>25</v>
      </c>
      <c r="C12" s="8">
        <v>1</v>
      </c>
      <c r="D12" s="8">
        <v>3</v>
      </c>
      <c r="E12" s="8"/>
      <c r="F12" s="8">
        <v>1</v>
      </c>
      <c r="G12" s="8"/>
      <c r="H12" s="8"/>
      <c r="I12" s="8"/>
      <c r="J12" s="8">
        <v>4</v>
      </c>
      <c r="K12" s="8"/>
      <c r="L12" s="9">
        <v>1</v>
      </c>
      <c r="M12" s="9"/>
      <c r="N12" s="9">
        <v>1</v>
      </c>
      <c r="O12" s="9"/>
      <c r="P12" s="9"/>
      <c r="Q12" s="9"/>
      <c r="R12" s="9"/>
      <c r="S12" s="9">
        <v>1</v>
      </c>
      <c r="T12" s="9"/>
      <c r="U12" s="10">
        <v>1</v>
      </c>
      <c r="V12" s="10"/>
      <c r="W12" s="10"/>
      <c r="X12" s="10"/>
      <c r="Y12" s="10"/>
      <c r="Z12" s="10"/>
      <c r="AA12" s="10"/>
      <c r="AB12" s="10">
        <v>1</v>
      </c>
      <c r="AC12" s="10"/>
      <c r="AD12" s="11"/>
      <c r="AE12" s="11"/>
      <c r="AF12" s="11"/>
      <c r="AG12" s="11"/>
      <c r="AH12" s="11"/>
      <c r="AI12" s="11"/>
      <c r="AJ12" s="11"/>
      <c r="AK12" s="11"/>
      <c r="AL12" s="11"/>
      <c r="AM12" s="22"/>
      <c r="AN12" s="24">
        <f t="shared" si="0"/>
        <v>6</v>
      </c>
      <c r="AO12" s="24">
        <f t="shared" si="1"/>
        <v>1</v>
      </c>
      <c r="AP12" s="43">
        <f t="shared" si="2"/>
        <v>7</v>
      </c>
      <c r="AQ12" s="6">
        <f>AG12+X12+O12+F12</f>
        <v>1</v>
      </c>
      <c r="AR12" s="6">
        <f>AH12+Y12+P12+G12</f>
        <v>0</v>
      </c>
      <c r="AS12" s="6">
        <f>AI12+Z12+Q12+H12</f>
        <v>0</v>
      </c>
      <c r="AT12" s="6">
        <f>AJ12+AA12+R12+I12</f>
        <v>0</v>
      </c>
      <c r="AU12" s="6">
        <f>AK12+AB12+S12+J12</f>
        <v>6</v>
      </c>
      <c r="AV12" s="6">
        <f>AL12+AC12+T12+K12</f>
        <v>0</v>
      </c>
    </row>
    <row r="13" spans="1:48" ht="15">
      <c r="A13" s="59"/>
      <c r="B13" s="6" t="s">
        <v>26</v>
      </c>
      <c r="C13" s="8"/>
      <c r="D13" s="8">
        <v>4</v>
      </c>
      <c r="E13" s="8">
        <v>4</v>
      </c>
      <c r="F13" s="8">
        <v>4</v>
      </c>
      <c r="G13" s="8"/>
      <c r="H13" s="8">
        <v>1</v>
      </c>
      <c r="I13" s="8"/>
      <c r="J13" s="8">
        <v>2</v>
      </c>
      <c r="K13" s="8"/>
      <c r="L13" s="9"/>
      <c r="M13" s="9"/>
      <c r="N13" s="9">
        <v>6</v>
      </c>
      <c r="O13" s="9">
        <v>3</v>
      </c>
      <c r="P13" s="9"/>
      <c r="Q13" s="9"/>
      <c r="R13" s="9"/>
      <c r="S13" s="9"/>
      <c r="T13" s="9"/>
      <c r="U13" s="10"/>
      <c r="V13" s="10"/>
      <c r="W13" s="10">
        <v>1</v>
      </c>
      <c r="X13" s="10">
        <v>1</v>
      </c>
      <c r="Y13" s="10"/>
      <c r="Z13" s="10"/>
      <c r="AA13" s="10"/>
      <c r="AB13" s="10"/>
      <c r="AC13" s="10"/>
      <c r="AD13" s="11"/>
      <c r="AE13" s="11"/>
      <c r="AF13" s="11"/>
      <c r="AG13" s="11"/>
      <c r="AH13" s="11"/>
      <c r="AI13" s="11"/>
      <c r="AJ13" s="11"/>
      <c r="AK13" s="11"/>
      <c r="AL13" s="11"/>
      <c r="AM13" s="22"/>
      <c r="AN13" s="24">
        <f t="shared" si="0"/>
        <v>4</v>
      </c>
      <c r="AO13" s="24">
        <f t="shared" si="1"/>
        <v>11</v>
      </c>
      <c r="AP13" s="43">
        <f t="shared" si="2"/>
        <v>15</v>
      </c>
      <c r="AQ13" s="6">
        <f>AG13+X13+O13+F13</f>
        <v>8</v>
      </c>
      <c r="AR13" s="6">
        <f>AH13+Y13+P13+G13</f>
        <v>0</v>
      </c>
      <c r="AS13" s="6">
        <f>AI13+Z13+Q13+H13</f>
        <v>1</v>
      </c>
      <c r="AT13" s="6">
        <f>AJ13+AA13+R13+I13</f>
        <v>0</v>
      </c>
      <c r="AU13" s="6">
        <f>AK13+AB13+S13+J13</f>
        <v>2</v>
      </c>
      <c r="AV13" s="6">
        <f>AL13+AC13+T13+K13</f>
        <v>0</v>
      </c>
    </row>
    <row r="14" spans="1:48" ht="15">
      <c r="A14" s="59"/>
      <c r="B14" s="6" t="s">
        <v>27</v>
      </c>
      <c r="C14" s="8"/>
      <c r="D14" s="8">
        <v>1</v>
      </c>
      <c r="E14" s="8"/>
      <c r="F14" s="8">
        <v>1</v>
      </c>
      <c r="G14" s="8"/>
      <c r="H14" s="8"/>
      <c r="I14" s="8"/>
      <c r="J14" s="8">
        <v>1</v>
      </c>
      <c r="K14" s="8"/>
      <c r="L14" s="9"/>
      <c r="M14" s="9">
        <v>3</v>
      </c>
      <c r="N14" s="9"/>
      <c r="O14" s="9"/>
      <c r="P14" s="9"/>
      <c r="Q14" s="9"/>
      <c r="R14" s="9"/>
      <c r="S14" s="9">
        <v>3</v>
      </c>
      <c r="T14" s="9"/>
      <c r="U14" s="10"/>
      <c r="V14" s="10"/>
      <c r="W14" s="10"/>
      <c r="X14" s="10"/>
      <c r="Y14" s="10"/>
      <c r="Z14" s="10"/>
      <c r="AA14" s="10"/>
      <c r="AB14" s="10"/>
      <c r="AC14" s="10"/>
      <c r="AD14" s="11"/>
      <c r="AE14" s="11"/>
      <c r="AF14" s="11"/>
      <c r="AG14" s="11"/>
      <c r="AH14" s="11"/>
      <c r="AI14" s="11"/>
      <c r="AJ14" s="11"/>
      <c r="AK14" s="11"/>
      <c r="AL14" s="11"/>
      <c r="AM14" s="22"/>
      <c r="AN14" s="24">
        <f t="shared" si="0"/>
        <v>4</v>
      </c>
      <c r="AO14" s="24">
        <f t="shared" si="1"/>
        <v>0</v>
      </c>
      <c r="AP14" s="43">
        <f t="shared" si="2"/>
        <v>4</v>
      </c>
      <c r="AQ14" s="6">
        <f>AG14+X14+O14+F14</f>
        <v>1</v>
      </c>
      <c r="AR14" s="6">
        <f>AH14+Y14+P14+G14</f>
        <v>0</v>
      </c>
      <c r="AS14" s="6">
        <f>AI14+Z14+Q14+H14</f>
        <v>0</v>
      </c>
      <c r="AT14" s="6">
        <f>AJ14+AA14+R14+I14</f>
        <v>0</v>
      </c>
      <c r="AU14" s="6">
        <f>AK14+AB14+S14+J14</f>
        <v>4</v>
      </c>
      <c r="AV14" s="6">
        <f>AL14+AC14+T14+K14</f>
        <v>0</v>
      </c>
    </row>
    <row r="15" spans="1:48" ht="15">
      <c r="A15" s="59"/>
      <c r="B15" s="6" t="s">
        <v>28</v>
      </c>
      <c r="C15" s="8"/>
      <c r="D15" s="8"/>
      <c r="E15" s="8">
        <v>3</v>
      </c>
      <c r="F15" s="8">
        <v>2</v>
      </c>
      <c r="G15" s="8"/>
      <c r="H15" s="8"/>
      <c r="I15" s="8"/>
      <c r="J15" s="8"/>
      <c r="K15" s="8"/>
      <c r="L15" s="9"/>
      <c r="M15" s="9">
        <v>2</v>
      </c>
      <c r="N15" s="9">
        <v>2</v>
      </c>
      <c r="O15" s="9">
        <v>2</v>
      </c>
      <c r="P15" s="9">
        <v>1</v>
      </c>
      <c r="Q15" s="9">
        <v>1</v>
      </c>
      <c r="R15" s="9"/>
      <c r="S15" s="9">
        <v>2</v>
      </c>
      <c r="T15" s="9"/>
      <c r="U15" s="10"/>
      <c r="V15" s="10"/>
      <c r="W15" s="10"/>
      <c r="X15" s="10"/>
      <c r="Y15" s="10"/>
      <c r="Z15" s="10"/>
      <c r="AA15" s="10"/>
      <c r="AB15" s="10"/>
      <c r="AC15" s="10"/>
      <c r="AD15" s="11"/>
      <c r="AE15" s="11"/>
      <c r="AF15" s="11"/>
      <c r="AG15" s="11"/>
      <c r="AH15" s="11"/>
      <c r="AI15" s="11"/>
      <c r="AJ15" s="11"/>
      <c r="AK15" s="11"/>
      <c r="AL15" s="11"/>
      <c r="AM15" s="22"/>
      <c r="AN15" s="24">
        <f t="shared" si="0"/>
        <v>2</v>
      </c>
      <c r="AO15" s="24">
        <f t="shared" si="1"/>
        <v>5</v>
      </c>
      <c r="AP15" s="43">
        <f t="shared" si="2"/>
        <v>7</v>
      </c>
      <c r="AQ15" s="6">
        <f>AG15+X15+O15+F15</f>
        <v>4</v>
      </c>
      <c r="AR15" s="6">
        <f>AH15+Y15+P15+G15</f>
        <v>1</v>
      </c>
      <c r="AS15" s="6">
        <f>AI15+Z15+Q15+H15</f>
        <v>1</v>
      </c>
      <c r="AT15" s="6">
        <f>AJ15+AA15+R15+I15</f>
        <v>0</v>
      </c>
      <c r="AU15" s="6">
        <f>AK15+AB15+S15+J15</f>
        <v>2</v>
      </c>
      <c r="AV15" s="6">
        <f>AL15+AC15+T15+K15</f>
        <v>0</v>
      </c>
    </row>
    <row r="16" spans="1:48" ht="15">
      <c r="A16" s="59"/>
      <c r="B16" s="6" t="s">
        <v>29</v>
      </c>
      <c r="C16" s="8">
        <v>1</v>
      </c>
      <c r="D16" s="8">
        <v>1</v>
      </c>
      <c r="E16" s="8">
        <v>5</v>
      </c>
      <c r="F16" s="8">
        <v>3</v>
      </c>
      <c r="G16" s="8"/>
      <c r="H16" s="8"/>
      <c r="I16" s="8"/>
      <c r="J16" s="8">
        <v>2</v>
      </c>
      <c r="K16" s="8"/>
      <c r="L16" s="9"/>
      <c r="M16" s="9"/>
      <c r="N16" s="9">
        <v>2</v>
      </c>
      <c r="O16" s="9">
        <v>1</v>
      </c>
      <c r="P16" s="9"/>
      <c r="Q16" s="9"/>
      <c r="R16" s="9"/>
      <c r="S16" s="9"/>
      <c r="T16" s="9"/>
      <c r="U16" s="10"/>
      <c r="V16" s="10"/>
      <c r="W16" s="10">
        <v>1</v>
      </c>
      <c r="X16" s="10">
        <v>1</v>
      </c>
      <c r="Y16" s="10"/>
      <c r="Z16" s="10"/>
      <c r="AA16" s="10"/>
      <c r="AB16" s="10"/>
      <c r="AC16" s="10"/>
      <c r="AD16" s="11"/>
      <c r="AE16" s="11"/>
      <c r="AF16" s="11"/>
      <c r="AG16" s="11"/>
      <c r="AH16" s="11"/>
      <c r="AI16" s="11"/>
      <c r="AJ16" s="11"/>
      <c r="AK16" s="11"/>
      <c r="AL16" s="11"/>
      <c r="AM16" s="22"/>
      <c r="AN16" s="24">
        <f t="shared" si="0"/>
        <v>2</v>
      </c>
      <c r="AO16" s="24">
        <f t="shared" si="1"/>
        <v>8</v>
      </c>
      <c r="AP16" s="43">
        <f t="shared" si="2"/>
        <v>10</v>
      </c>
      <c r="AQ16" s="6">
        <f>AG16+X16+O16+F16</f>
        <v>5</v>
      </c>
      <c r="AR16" s="6">
        <f>AH16+Y16+P16+G16</f>
        <v>0</v>
      </c>
      <c r="AS16" s="6">
        <f>AI16+Z16+Q16+H16</f>
        <v>0</v>
      </c>
      <c r="AT16" s="6">
        <f>AJ16+AA16+R16+I16</f>
        <v>0</v>
      </c>
      <c r="AU16" s="6">
        <f>AK16+AB16+S16+J16</f>
        <v>2</v>
      </c>
      <c r="AV16" s="6">
        <f>AL16+AC16+T16+K16</f>
        <v>0</v>
      </c>
    </row>
    <row r="17" spans="1:48" ht="15">
      <c r="A17" s="59"/>
      <c r="B17" s="6" t="s">
        <v>30</v>
      </c>
      <c r="C17" s="8"/>
      <c r="D17" s="8"/>
      <c r="E17" s="8">
        <v>1</v>
      </c>
      <c r="F17" s="8"/>
      <c r="G17" s="8"/>
      <c r="H17" s="8"/>
      <c r="I17" s="8"/>
      <c r="J17" s="8"/>
      <c r="K17" s="8"/>
      <c r="L17" s="9"/>
      <c r="M17" s="9"/>
      <c r="N17" s="9">
        <v>4</v>
      </c>
      <c r="O17" s="9">
        <v>3</v>
      </c>
      <c r="P17" s="9"/>
      <c r="Q17" s="9"/>
      <c r="R17" s="9"/>
      <c r="S17" s="9"/>
      <c r="T17" s="9"/>
      <c r="U17" s="10"/>
      <c r="V17" s="10"/>
      <c r="W17" s="10"/>
      <c r="X17" s="10"/>
      <c r="Y17" s="10"/>
      <c r="Z17" s="10"/>
      <c r="AA17" s="10"/>
      <c r="AB17" s="10"/>
      <c r="AC17" s="10"/>
      <c r="AD17" s="11"/>
      <c r="AE17" s="11"/>
      <c r="AF17" s="11"/>
      <c r="AG17" s="11"/>
      <c r="AH17" s="11"/>
      <c r="AI17" s="11"/>
      <c r="AJ17" s="11"/>
      <c r="AK17" s="11"/>
      <c r="AL17" s="11"/>
      <c r="AM17" s="22"/>
      <c r="AN17" s="24">
        <f t="shared" si="0"/>
        <v>0</v>
      </c>
      <c r="AO17" s="24">
        <f t="shared" si="1"/>
        <v>5</v>
      </c>
      <c r="AP17" s="43">
        <f t="shared" si="2"/>
        <v>5</v>
      </c>
      <c r="AQ17" s="6">
        <f>AG17+X17+O17+F17</f>
        <v>3</v>
      </c>
      <c r="AR17" s="6">
        <f>AH17+Y17+P17+G17</f>
        <v>0</v>
      </c>
      <c r="AS17" s="6">
        <f>AI17+Z17+Q17+H17</f>
        <v>0</v>
      </c>
      <c r="AT17" s="6">
        <f>AJ17+AA17+R17+I17</f>
        <v>0</v>
      </c>
      <c r="AU17" s="6">
        <f>AK17+AB17+S17+J17</f>
        <v>0</v>
      </c>
      <c r="AV17" s="6">
        <f>AL17+AC17+T17+K17</f>
        <v>0</v>
      </c>
    </row>
    <row r="18" spans="1:48" ht="15">
      <c r="A18" s="59"/>
      <c r="B18" s="6" t="s">
        <v>31</v>
      </c>
      <c r="C18" s="8"/>
      <c r="D18" s="8">
        <v>2</v>
      </c>
      <c r="E18" s="8">
        <v>1</v>
      </c>
      <c r="F18" s="8">
        <v>1</v>
      </c>
      <c r="G18" s="8"/>
      <c r="H18" s="8">
        <v>2</v>
      </c>
      <c r="I18" s="8"/>
      <c r="J18" s="8">
        <v>2</v>
      </c>
      <c r="K18" s="8"/>
      <c r="L18" s="9"/>
      <c r="M18" s="9"/>
      <c r="N18" s="9">
        <v>5</v>
      </c>
      <c r="O18" s="9">
        <v>5</v>
      </c>
      <c r="P18" s="9"/>
      <c r="Q18" s="9"/>
      <c r="R18" s="9"/>
      <c r="S18" s="9"/>
      <c r="T18" s="9"/>
      <c r="U18" s="10"/>
      <c r="V18" s="10"/>
      <c r="W18" s="10"/>
      <c r="X18" s="10"/>
      <c r="Y18" s="10"/>
      <c r="Z18" s="10"/>
      <c r="AA18" s="10"/>
      <c r="AB18" s="10"/>
      <c r="AC18" s="10"/>
      <c r="AD18" s="11"/>
      <c r="AE18" s="11"/>
      <c r="AF18" s="11"/>
      <c r="AG18" s="11"/>
      <c r="AH18" s="11"/>
      <c r="AI18" s="11"/>
      <c r="AJ18" s="11"/>
      <c r="AK18" s="11"/>
      <c r="AL18" s="11"/>
      <c r="AM18" s="22"/>
      <c r="AN18" s="24">
        <f t="shared" si="0"/>
        <v>2</v>
      </c>
      <c r="AO18" s="24">
        <f t="shared" si="1"/>
        <v>6</v>
      </c>
      <c r="AP18" s="43">
        <f t="shared" si="2"/>
        <v>8</v>
      </c>
      <c r="AQ18" s="6">
        <f>AG18+X18+O18+F18</f>
        <v>6</v>
      </c>
      <c r="AR18" s="6">
        <f>AH18+Y18+P18+G18</f>
        <v>0</v>
      </c>
      <c r="AS18" s="6">
        <f>AI18+Z18+Q18+H18</f>
        <v>2</v>
      </c>
      <c r="AT18" s="6">
        <f>AJ18+AA18+R18+I18</f>
        <v>0</v>
      </c>
      <c r="AU18" s="6">
        <f>AK18+AB18+S18+J18</f>
        <v>2</v>
      </c>
      <c r="AV18" s="6">
        <f>AL18+AC18+T18+K18</f>
        <v>0</v>
      </c>
    </row>
    <row r="19" spans="1:48" ht="15">
      <c r="A19" s="59"/>
      <c r="B19" s="6" t="s">
        <v>32</v>
      </c>
      <c r="C19" s="8"/>
      <c r="D19" s="8"/>
      <c r="E19" s="8">
        <v>3</v>
      </c>
      <c r="F19" s="8">
        <v>1</v>
      </c>
      <c r="G19" s="8"/>
      <c r="H19" s="8">
        <v>1</v>
      </c>
      <c r="I19" s="8"/>
      <c r="J19" s="8"/>
      <c r="K19" s="8"/>
      <c r="L19" s="9"/>
      <c r="M19" s="9">
        <v>5</v>
      </c>
      <c r="N19" s="9">
        <v>4</v>
      </c>
      <c r="O19" s="9">
        <v>5</v>
      </c>
      <c r="P19" s="9"/>
      <c r="Q19" s="9">
        <v>2</v>
      </c>
      <c r="R19" s="9"/>
      <c r="S19" s="9">
        <v>5</v>
      </c>
      <c r="T19" s="9"/>
      <c r="U19" s="10"/>
      <c r="V19" s="10"/>
      <c r="W19" s="10"/>
      <c r="X19" s="10"/>
      <c r="Y19" s="10"/>
      <c r="Z19" s="10"/>
      <c r="AA19" s="10"/>
      <c r="AB19" s="10"/>
      <c r="AC19" s="10"/>
      <c r="AD19" s="11"/>
      <c r="AE19" s="11"/>
      <c r="AF19" s="11"/>
      <c r="AG19" s="11"/>
      <c r="AH19" s="11"/>
      <c r="AI19" s="11"/>
      <c r="AJ19" s="11"/>
      <c r="AK19" s="11"/>
      <c r="AL19" s="11"/>
      <c r="AM19" s="22"/>
      <c r="AN19" s="24">
        <f t="shared" si="0"/>
        <v>5</v>
      </c>
      <c r="AO19" s="24">
        <f t="shared" si="1"/>
        <v>7</v>
      </c>
      <c r="AP19" s="43">
        <f t="shared" si="2"/>
        <v>12</v>
      </c>
      <c r="AQ19" s="6">
        <f>AG19+X19+O19+F19</f>
        <v>6</v>
      </c>
      <c r="AR19" s="6">
        <f>AH19+Y19+P19+G19</f>
        <v>0</v>
      </c>
      <c r="AS19" s="6">
        <f>AI19+Z19+Q19+H19</f>
        <v>3</v>
      </c>
      <c r="AT19" s="6">
        <f>AJ19+AA19+R19+I19</f>
        <v>0</v>
      </c>
      <c r="AU19" s="6">
        <f>AK19+AB19+S19+J19</f>
        <v>5</v>
      </c>
      <c r="AV19" s="6">
        <f>AL19+AC19+T19+K19</f>
        <v>0</v>
      </c>
    </row>
    <row r="20" spans="1:48" ht="15">
      <c r="A20" s="60"/>
      <c r="B20" s="7" t="s">
        <v>33</v>
      </c>
      <c r="C20" s="8">
        <f>SUM(C12:C19)</f>
        <v>2</v>
      </c>
      <c r="D20" s="8">
        <f>SUM(D12:D19)</f>
        <v>11</v>
      </c>
      <c r="E20" s="8">
        <f t="shared" ref="E20:AL20" si="4">SUM(E12:E19)</f>
        <v>17</v>
      </c>
      <c r="F20" s="8">
        <f t="shared" si="4"/>
        <v>13</v>
      </c>
      <c r="G20" s="8">
        <f t="shared" si="4"/>
        <v>0</v>
      </c>
      <c r="H20" s="8">
        <f t="shared" si="4"/>
        <v>4</v>
      </c>
      <c r="I20" s="8">
        <f t="shared" si="4"/>
        <v>0</v>
      </c>
      <c r="J20" s="8">
        <f t="shared" si="4"/>
        <v>11</v>
      </c>
      <c r="K20" s="8">
        <f t="shared" si="4"/>
        <v>0</v>
      </c>
      <c r="L20" s="9">
        <f t="shared" si="4"/>
        <v>1</v>
      </c>
      <c r="M20" s="9">
        <f>SUM(M12:M19)</f>
        <v>10</v>
      </c>
      <c r="N20" s="9">
        <f t="shared" si="4"/>
        <v>24</v>
      </c>
      <c r="O20" s="9">
        <f t="shared" si="4"/>
        <v>19</v>
      </c>
      <c r="P20" s="9">
        <f t="shared" si="4"/>
        <v>1</v>
      </c>
      <c r="Q20" s="9">
        <f t="shared" si="4"/>
        <v>3</v>
      </c>
      <c r="R20" s="9">
        <f t="shared" si="4"/>
        <v>0</v>
      </c>
      <c r="S20" s="9">
        <f t="shared" si="4"/>
        <v>11</v>
      </c>
      <c r="T20" s="9">
        <f t="shared" si="4"/>
        <v>0</v>
      </c>
      <c r="U20" s="10">
        <f t="shared" si="4"/>
        <v>1</v>
      </c>
      <c r="V20" s="10">
        <f>SUM(V12:V19)</f>
        <v>0</v>
      </c>
      <c r="W20" s="10">
        <f t="shared" si="4"/>
        <v>2</v>
      </c>
      <c r="X20" s="10">
        <f t="shared" si="4"/>
        <v>2</v>
      </c>
      <c r="Y20" s="10">
        <f t="shared" si="4"/>
        <v>0</v>
      </c>
      <c r="Z20" s="10">
        <f t="shared" si="4"/>
        <v>0</v>
      </c>
      <c r="AA20" s="10">
        <f t="shared" si="4"/>
        <v>0</v>
      </c>
      <c r="AB20" s="10">
        <f t="shared" si="4"/>
        <v>1</v>
      </c>
      <c r="AC20" s="10">
        <f t="shared" si="4"/>
        <v>0</v>
      </c>
      <c r="AD20" s="11">
        <f t="shared" si="4"/>
        <v>0</v>
      </c>
      <c r="AE20" s="11">
        <f>SUM(AE12:AE19)</f>
        <v>0</v>
      </c>
      <c r="AF20" s="11">
        <f t="shared" si="4"/>
        <v>0</v>
      </c>
      <c r="AG20" s="11">
        <f t="shared" si="4"/>
        <v>0</v>
      </c>
      <c r="AH20" s="11">
        <f t="shared" si="4"/>
        <v>0</v>
      </c>
      <c r="AI20" s="11">
        <f t="shared" si="4"/>
        <v>0</v>
      </c>
      <c r="AJ20" s="11">
        <f t="shared" si="4"/>
        <v>0</v>
      </c>
      <c r="AK20" s="11">
        <f t="shared" si="4"/>
        <v>0</v>
      </c>
      <c r="AL20" s="11">
        <f t="shared" si="4"/>
        <v>0</v>
      </c>
      <c r="AM20" s="14">
        <v>3</v>
      </c>
      <c r="AN20" s="44">
        <f t="shared" si="0"/>
        <v>25</v>
      </c>
      <c r="AO20" s="44">
        <f t="shared" si="1"/>
        <v>43</v>
      </c>
      <c r="AP20" s="44">
        <f t="shared" si="2"/>
        <v>68</v>
      </c>
      <c r="AQ20" s="16">
        <f>AG20+X20+O20+F20</f>
        <v>34</v>
      </c>
      <c r="AR20" s="16">
        <f>AH20+Y20+P20+G20</f>
        <v>1</v>
      </c>
      <c r="AS20" s="16">
        <f>AI20+Z20+Q20+H20</f>
        <v>7</v>
      </c>
      <c r="AT20" s="16">
        <f>AJ20+AA20+R20+I20</f>
        <v>0</v>
      </c>
      <c r="AU20" s="16">
        <f>AK20+AB20+S20+J20</f>
        <v>23</v>
      </c>
      <c r="AV20" s="16">
        <f>AL20+AC20+T20+K20</f>
        <v>0</v>
      </c>
    </row>
    <row r="21" spans="1:48" s="1" customFormat="1" ht="15">
      <c r="A21" s="23"/>
      <c r="B21" s="7" t="s">
        <v>34</v>
      </c>
      <c r="C21" s="17">
        <f>C11+C20</f>
        <v>3</v>
      </c>
      <c r="D21" s="17">
        <f>D11+D20</f>
        <v>12</v>
      </c>
      <c r="E21" s="17">
        <f t="shared" ref="E21:AL21" si="5">E11+E20</f>
        <v>20</v>
      </c>
      <c r="F21" s="17">
        <f t="shared" si="5"/>
        <v>15</v>
      </c>
      <c r="G21" s="17">
        <f t="shared" si="5"/>
        <v>0</v>
      </c>
      <c r="H21" s="17">
        <f t="shared" si="5"/>
        <v>4</v>
      </c>
      <c r="I21" s="17">
        <f t="shared" si="5"/>
        <v>0</v>
      </c>
      <c r="J21" s="17">
        <f t="shared" si="5"/>
        <v>13</v>
      </c>
      <c r="K21" s="17">
        <f t="shared" si="5"/>
        <v>0</v>
      </c>
      <c r="L21" s="18">
        <f t="shared" si="5"/>
        <v>2</v>
      </c>
      <c r="M21" s="18">
        <f>M11+M20</f>
        <v>13</v>
      </c>
      <c r="N21" s="18">
        <f t="shared" si="5"/>
        <v>25</v>
      </c>
      <c r="O21" s="18">
        <f t="shared" si="5"/>
        <v>21</v>
      </c>
      <c r="P21" s="18">
        <f t="shared" si="5"/>
        <v>1</v>
      </c>
      <c r="Q21" s="18">
        <f t="shared" si="5"/>
        <v>4</v>
      </c>
      <c r="R21" s="18">
        <f t="shared" si="5"/>
        <v>0</v>
      </c>
      <c r="S21" s="18">
        <f t="shared" si="5"/>
        <v>15</v>
      </c>
      <c r="T21" s="18">
        <f t="shared" si="5"/>
        <v>0</v>
      </c>
      <c r="U21" s="19">
        <f t="shared" si="5"/>
        <v>1</v>
      </c>
      <c r="V21" s="19">
        <f>V11+V20</f>
        <v>0</v>
      </c>
      <c r="W21" s="19">
        <f t="shared" si="5"/>
        <v>2</v>
      </c>
      <c r="X21" s="19">
        <f t="shared" si="5"/>
        <v>2</v>
      </c>
      <c r="Y21" s="19">
        <f t="shared" si="5"/>
        <v>0</v>
      </c>
      <c r="Z21" s="19">
        <f t="shared" si="5"/>
        <v>0</v>
      </c>
      <c r="AA21" s="19">
        <f t="shared" si="5"/>
        <v>0</v>
      </c>
      <c r="AB21" s="19">
        <f t="shared" si="5"/>
        <v>1</v>
      </c>
      <c r="AC21" s="19">
        <f t="shared" si="5"/>
        <v>0</v>
      </c>
      <c r="AD21" s="20">
        <f t="shared" si="5"/>
        <v>0</v>
      </c>
      <c r="AE21" s="20">
        <f>AE11+AE20</f>
        <v>0</v>
      </c>
      <c r="AF21" s="20">
        <f t="shared" si="5"/>
        <v>1</v>
      </c>
      <c r="AG21" s="20">
        <f t="shared" si="5"/>
        <v>1</v>
      </c>
      <c r="AH21" s="20">
        <f t="shared" si="5"/>
        <v>0</v>
      </c>
      <c r="AI21" s="20">
        <f t="shared" si="5"/>
        <v>1</v>
      </c>
      <c r="AJ21" s="20">
        <f t="shared" si="5"/>
        <v>0</v>
      </c>
      <c r="AK21" s="20">
        <f t="shared" si="5"/>
        <v>0</v>
      </c>
      <c r="AL21" s="20">
        <f t="shared" si="5"/>
        <v>0</v>
      </c>
      <c r="AM21" s="15">
        <f>AM11+AM20</f>
        <v>3</v>
      </c>
      <c r="AN21" s="44">
        <f t="shared" si="0"/>
        <v>31</v>
      </c>
      <c r="AO21" s="44">
        <f t="shared" si="1"/>
        <v>48</v>
      </c>
      <c r="AP21" s="44">
        <f t="shared" si="2"/>
        <v>79</v>
      </c>
      <c r="AQ21" s="21">
        <f>AG21+X21+O21+F21</f>
        <v>39</v>
      </c>
      <c r="AR21" s="21">
        <f>AH21+Y21+P21+G21</f>
        <v>1</v>
      </c>
      <c r="AS21" s="21">
        <f>AI21+Z21+Q21+H21</f>
        <v>9</v>
      </c>
      <c r="AT21" s="21">
        <f>AJ21+AA21+R21+I21</f>
        <v>0</v>
      </c>
      <c r="AU21" s="21">
        <f>AK21+AB21+S21+J21</f>
        <v>29</v>
      </c>
      <c r="AV21" s="21">
        <f>AL21+AC21+T21+K21</f>
        <v>0</v>
      </c>
    </row>
    <row r="22" spans="1:48" ht="15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P22" s="12"/>
      <c r="AQ22" s="12"/>
    </row>
    <row r="23" spans="1:48" ht="15">
      <c r="B23" s="13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P23" s="12"/>
      <c r="AQ23" s="12"/>
    </row>
    <row r="24" spans="1:48" ht="15">
      <c r="B24" s="13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P24" s="12"/>
      <c r="AQ24" s="12"/>
    </row>
    <row r="25" spans="1:48" ht="15">
      <c r="B25" s="13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P25" s="12"/>
      <c r="AQ25" s="12"/>
    </row>
    <row r="26" spans="1:48" ht="15">
      <c r="B26" s="13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P26" s="12"/>
      <c r="AQ26" s="12"/>
    </row>
    <row r="27" spans="1:48" ht="15">
      <c r="B27" s="13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P27" s="12"/>
      <c r="AQ27" s="12"/>
    </row>
    <row r="28" spans="1:48" ht="15">
      <c r="B28" s="13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P28" s="12"/>
      <c r="AQ28" s="12"/>
    </row>
    <row r="29" spans="1:48" ht="15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P29" s="12"/>
      <c r="AQ29" s="12"/>
    </row>
    <row r="30" spans="1:48" ht="15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P30" s="12"/>
      <c r="AQ30" s="12"/>
    </row>
    <row r="31" spans="1:48" ht="15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P31" s="12"/>
      <c r="AQ31" s="12"/>
    </row>
    <row r="32" spans="1:48" ht="15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P32" s="12"/>
      <c r="AQ32" s="12"/>
    </row>
    <row r="33" spans="2:43" ht="15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P33" s="12"/>
      <c r="AQ33" s="12"/>
    </row>
    <row r="34" spans="2:43" ht="15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P34" s="12"/>
      <c r="AQ34" s="12"/>
    </row>
    <row r="35" spans="2:43" ht="15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P35" s="12"/>
      <c r="AQ35" s="12"/>
    </row>
    <row r="36" spans="2:43" ht="15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P36" s="12"/>
      <c r="AQ36" s="12"/>
    </row>
    <row r="37" spans="2:43" ht="15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P37" s="12"/>
      <c r="AQ37" s="12"/>
    </row>
    <row r="38" spans="2:43" ht="15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P38" s="12"/>
      <c r="AQ38" s="12"/>
    </row>
    <row r="39" spans="2:43" ht="15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P39" s="12"/>
      <c r="AQ39" s="12"/>
    </row>
    <row r="40" spans="2:43" ht="15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P40" s="12"/>
      <c r="AQ40" s="12"/>
    </row>
    <row r="41" spans="2:43" ht="15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P41" s="12"/>
      <c r="AQ41" s="12"/>
    </row>
    <row r="42" spans="2:43" ht="15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P42" s="12"/>
      <c r="AQ42" s="12"/>
    </row>
    <row r="43" spans="2:43" ht="15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P43" s="12"/>
      <c r="AQ43" s="12"/>
    </row>
    <row r="44" spans="2:43" ht="15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P44" s="12"/>
      <c r="AQ44" s="12"/>
    </row>
    <row r="45" spans="2:43" ht="15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P45" s="12"/>
      <c r="AQ45" s="12"/>
    </row>
    <row r="46" spans="2:43" ht="15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P46" s="12"/>
      <c r="AQ46" s="12"/>
    </row>
    <row r="47" spans="2:43" ht="15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P47" s="12"/>
      <c r="AQ47" s="12"/>
    </row>
    <row r="48" spans="2:43" ht="15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P48" s="12"/>
      <c r="AQ48" s="12"/>
    </row>
    <row r="49" spans="2:43" ht="15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P49" s="12"/>
      <c r="AQ49" s="12"/>
    </row>
    <row r="50" spans="2:43" ht="1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P50" s="12"/>
      <c r="AQ50" s="12"/>
    </row>
    <row r="51" spans="2:43" ht="15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P51" s="12"/>
      <c r="AQ51" s="12"/>
    </row>
    <row r="52" spans="2:43" ht="15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P52" s="12"/>
      <c r="AQ52" s="12"/>
    </row>
    <row r="53" spans="2:43" ht="15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P53" s="12"/>
      <c r="AQ53" s="12"/>
    </row>
    <row r="54" spans="2:43" ht="15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P54" s="12"/>
      <c r="AQ54" s="12"/>
    </row>
    <row r="55" spans="2:43" ht="15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P55" s="12"/>
      <c r="AQ55" s="12"/>
    </row>
    <row r="56" spans="2:43" ht="15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P56" s="12"/>
      <c r="AQ56" s="12"/>
    </row>
    <row r="57" spans="2:43" ht="15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P57" s="12"/>
      <c r="AQ57" s="12"/>
    </row>
    <row r="58" spans="2:43" ht="15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P58" s="12"/>
      <c r="AQ58" s="12"/>
    </row>
    <row r="59" spans="2:43" ht="15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P59" s="12"/>
      <c r="AQ59" s="12"/>
    </row>
    <row r="60" spans="2:43" ht="15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P60" s="12"/>
      <c r="AQ60" s="12"/>
    </row>
    <row r="61" spans="2:43" ht="15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P61" s="12"/>
      <c r="AQ61" s="12"/>
    </row>
    <row r="62" spans="2:43" ht="15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P62" s="12"/>
      <c r="AQ62" s="12"/>
    </row>
    <row r="63" spans="2:43" ht="15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P63" s="12"/>
      <c r="AQ63" s="12"/>
    </row>
    <row r="64" spans="2:43" ht="15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P64" s="12"/>
      <c r="AQ64" s="12"/>
    </row>
    <row r="65" spans="2:43" ht="15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P65" s="12"/>
      <c r="AQ65" s="12"/>
    </row>
    <row r="66" spans="2:43" ht="15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P66" s="12"/>
      <c r="AQ66" s="12"/>
    </row>
    <row r="67" spans="2:43" ht="15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P67" s="12"/>
      <c r="AQ67" s="12"/>
    </row>
    <row r="68" spans="2:43" ht="15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P68" s="12"/>
      <c r="AQ68" s="12"/>
    </row>
    <row r="69" spans="2:43" ht="1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P69" s="12"/>
      <c r="AQ69" s="12"/>
    </row>
    <row r="70" spans="2:43" ht="1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P70" s="12"/>
      <c r="AQ70" s="12"/>
    </row>
    <row r="71" spans="2:43" ht="1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P71" s="12"/>
      <c r="AQ71" s="12"/>
    </row>
    <row r="72" spans="2:43" ht="1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P72" s="12"/>
      <c r="AQ72" s="12"/>
    </row>
    <row r="73" spans="2:43" ht="15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P73" s="12"/>
      <c r="AQ73" s="12"/>
    </row>
    <row r="74" spans="2:43" ht="15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P74" s="12"/>
      <c r="AQ74" s="12"/>
    </row>
    <row r="75" spans="2:43" ht="15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P75" s="12"/>
      <c r="AQ75" s="12"/>
    </row>
    <row r="76" spans="2:43" ht="15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P76" s="12"/>
      <c r="AQ76" s="12"/>
    </row>
    <row r="77" spans="2:43" ht="15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P77" s="12"/>
      <c r="AQ77" s="12"/>
    </row>
    <row r="78" spans="2:43" ht="15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P78" s="12"/>
      <c r="AQ78" s="12"/>
    </row>
    <row r="79" spans="2:43" ht="15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P79" s="12"/>
      <c r="AQ79" s="12"/>
    </row>
    <row r="80" spans="2:43" ht="15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P80" s="12"/>
      <c r="AQ80" s="12"/>
    </row>
    <row r="81" spans="2:43" ht="15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P81" s="12"/>
      <c r="AQ81" s="12"/>
    </row>
    <row r="82" spans="2:43" ht="15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P82" s="12"/>
      <c r="AQ82" s="12"/>
    </row>
    <row r="83" spans="2:43" ht="15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P83" s="12"/>
      <c r="AQ83" s="12"/>
    </row>
    <row r="84" spans="2:43" ht="15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P84" s="12"/>
      <c r="AQ84" s="12"/>
    </row>
    <row r="85" spans="2:43" ht="15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P85" s="12"/>
      <c r="AQ85" s="12"/>
    </row>
    <row r="86" spans="2:43" ht="15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P86" s="12"/>
      <c r="AQ86" s="12"/>
    </row>
    <row r="87" spans="2:43" ht="15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P87" s="12"/>
      <c r="AQ87" s="12"/>
    </row>
    <row r="88" spans="2:43" ht="15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P88" s="12"/>
      <c r="AQ88" s="12"/>
    </row>
    <row r="89" spans="2:43" ht="15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P89" s="12"/>
      <c r="AQ89" s="12"/>
    </row>
    <row r="90" spans="2:43" ht="15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P90" s="12"/>
      <c r="AQ90" s="12"/>
    </row>
    <row r="91" spans="2:43" ht="15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P91" s="12"/>
      <c r="AQ91" s="12"/>
    </row>
    <row r="92" spans="2:43" ht="15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P92" s="12"/>
      <c r="AQ92" s="12"/>
    </row>
    <row r="93" spans="2:43" ht="15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P93" s="12"/>
      <c r="AQ93" s="12"/>
    </row>
    <row r="94" spans="2:43" ht="15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P94" s="12"/>
      <c r="AQ94" s="12"/>
    </row>
    <row r="95" spans="2:43" ht="1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P95" s="12"/>
      <c r="AQ95" s="12"/>
    </row>
    <row r="96" spans="2:43" ht="1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P96" s="12"/>
      <c r="AQ96" s="12"/>
    </row>
    <row r="97" spans="2:43" ht="1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P97" s="12"/>
      <c r="AQ97" s="12"/>
    </row>
    <row r="98" spans="2:43" ht="15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P98" s="12"/>
      <c r="AQ98" s="12"/>
    </row>
    <row r="99" spans="2:43" ht="15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P99" s="12"/>
      <c r="AQ99" s="12"/>
    </row>
    <row r="100" spans="2:43" ht="15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P100" s="12"/>
      <c r="AQ100" s="12"/>
    </row>
    <row r="101" spans="2:43" ht="1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P101" s="12"/>
      <c r="AQ101" s="12"/>
    </row>
    <row r="102" spans="2:43" ht="1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P102" s="12"/>
      <c r="AQ102" s="12"/>
    </row>
    <row r="103" spans="2:43" ht="1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P103" s="12"/>
      <c r="AQ103" s="12"/>
    </row>
    <row r="104" spans="2:43" ht="15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P104" s="12"/>
      <c r="AQ104" s="12"/>
    </row>
    <row r="105" spans="2:43" ht="15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P105" s="12"/>
      <c r="AQ105" s="12"/>
    </row>
    <row r="106" spans="2:43" ht="15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P106" s="12"/>
      <c r="AQ106" s="12"/>
    </row>
    <row r="107" spans="2:43" ht="15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P107" s="12"/>
      <c r="AQ107" s="12"/>
    </row>
    <row r="108" spans="2:43" ht="15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P108" s="12"/>
      <c r="AQ108" s="12"/>
    </row>
    <row r="109" spans="2:43" ht="15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P109" s="12"/>
      <c r="AQ109" s="12"/>
    </row>
    <row r="110" spans="2:43" ht="15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P110" s="12"/>
      <c r="AQ110" s="12"/>
    </row>
    <row r="111" spans="2:43" ht="15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P111" s="12"/>
      <c r="AQ111" s="12"/>
    </row>
    <row r="112" spans="2:43" ht="15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P112" s="12"/>
      <c r="AQ112" s="12"/>
    </row>
    <row r="113" spans="2:43" ht="15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P113" s="12"/>
      <c r="AQ113" s="12"/>
    </row>
    <row r="114" spans="2:43" ht="15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P114" s="12"/>
      <c r="AQ114" s="12"/>
    </row>
    <row r="115" spans="2:43" ht="15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P115" s="12"/>
      <c r="AQ115" s="12"/>
    </row>
    <row r="116" spans="2:43" ht="15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P116" s="12"/>
      <c r="AQ116" s="12"/>
    </row>
    <row r="117" spans="2:43" ht="15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P117" s="12"/>
      <c r="AQ117" s="12"/>
    </row>
    <row r="118" spans="2:43" ht="15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P118" s="12"/>
      <c r="AQ118" s="12"/>
    </row>
    <row r="119" spans="2:43" ht="15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P119" s="12"/>
      <c r="AQ119" s="12"/>
    </row>
    <row r="120" spans="2:43" ht="15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P120" s="12"/>
      <c r="AQ120" s="12"/>
    </row>
    <row r="121" spans="2:43" ht="15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P121" s="12"/>
      <c r="AQ121" s="12"/>
    </row>
    <row r="122" spans="2:43" ht="15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P122" s="12"/>
      <c r="AQ122" s="12"/>
    </row>
    <row r="123" spans="2:43" ht="15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P123" s="12"/>
      <c r="AQ123" s="12"/>
    </row>
    <row r="124" spans="2:43" ht="15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P124" s="12"/>
      <c r="AQ124" s="12"/>
    </row>
    <row r="125" spans="2:43" ht="15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P125" s="12"/>
      <c r="AQ125" s="12"/>
    </row>
    <row r="126" spans="2:43" ht="15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P126" s="12"/>
      <c r="AQ126" s="12"/>
    </row>
    <row r="127" spans="2:43" ht="15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P127" s="12"/>
      <c r="AQ127" s="12"/>
    </row>
    <row r="128" spans="2:43" ht="15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P128" s="12"/>
      <c r="AQ128" s="12"/>
    </row>
    <row r="129" spans="2:43" ht="15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P129" s="12"/>
      <c r="AQ129" s="12"/>
    </row>
    <row r="130" spans="2:43" ht="15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P130" s="12"/>
      <c r="AQ130" s="12"/>
    </row>
    <row r="131" spans="2:43" ht="15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P131" s="12"/>
      <c r="AQ131" s="12"/>
    </row>
    <row r="132" spans="2:43" ht="15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P132" s="12"/>
      <c r="AQ132" s="12"/>
    </row>
    <row r="133" spans="2:43" ht="15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P133" s="12"/>
      <c r="AQ133" s="12"/>
    </row>
    <row r="134" spans="2:43" ht="15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P134" s="12"/>
      <c r="AQ134" s="12"/>
    </row>
    <row r="135" spans="2:43" ht="15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P135" s="12"/>
      <c r="AQ135" s="12"/>
    </row>
    <row r="136" spans="2:43" ht="15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P136" s="12"/>
      <c r="AQ136" s="12"/>
    </row>
    <row r="137" spans="2:43" ht="15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P137" s="12"/>
      <c r="AQ137" s="12"/>
    </row>
    <row r="138" spans="2:43" ht="15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P138" s="12"/>
      <c r="AQ138" s="12"/>
    </row>
    <row r="139" spans="2:43" ht="15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P139" s="12"/>
      <c r="AQ139" s="12"/>
    </row>
  </sheetData>
  <mergeCells count="8">
    <mergeCell ref="AD1:AL1"/>
    <mergeCell ref="AQ1:AV1"/>
    <mergeCell ref="A3:A11"/>
    <mergeCell ref="A12:A20"/>
    <mergeCell ref="C1:K1"/>
    <mergeCell ref="L1:T1"/>
    <mergeCell ref="U1:AC1"/>
    <mergeCell ref="AN1:AP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62CD3-191E-4F24-8C42-5D9DA47C8DFA}">
  <dimension ref="A1:AR139"/>
  <sheetViews>
    <sheetView workbookViewId="0">
      <pane xSplit="2" ySplit="2" topLeftCell="Y3" activePane="bottomRight" state="frozen"/>
      <selection pane="bottomRight" activeCell="AM4" sqref="AM4"/>
      <selection pane="bottomLeft"/>
      <selection pane="topRight"/>
    </sheetView>
  </sheetViews>
  <sheetFormatPr defaultRowHeight="14.45"/>
  <cols>
    <col min="1" max="1" width="10.85546875" bestFit="1" customWidth="1"/>
    <col min="2" max="2" width="13.7109375" bestFit="1" customWidth="1"/>
    <col min="3" max="4" width="8.85546875" style="2"/>
    <col min="5" max="5" width="4.42578125" style="2" bestFit="1" customWidth="1"/>
    <col min="6" max="6" width="4" style="2" bestFit="1" customWidth="1"/>
    <col min="7" max="7" width="7.85546875" style="2" bestFit="1" customWidth="1"/>
    <col min="8" max="8" width="4.42578125" style="2" bestFit="1" customWidth="1"/>
    <col min="9" max="9" width="6.85546875" style="2" bestFit="1" customWidth="1"/>
    <col min="10" max="10" width="8.28515625" style="2" bestFit="1" customWidth="1"/>
    <col min="11" max="12" width="8.85546875" style="3"/>
    <col min="13" max="13" width="4.42578125" style="3" bestFit="1" customWidth="1"/>
    <col min="14" max="14" width="4" style="3" bestFit="1" customWidth="1"/>
    <col min="15" max="15" width="7.85546875" style="3" bestFit="1" customWidth="1"/>
    <col min="16" max="16" width="4.42578125" style="3" bestFit="1" customWidth="1"/>
    <col min="17" max="17" width="6.85546875" style="3" bestFit="1" customWidth="1"/>
    <col min="18" max="18" width="8.28515625" style="3" bestFit="1" customWidth="1"/>
    <col min="19" max="20" width="8.85546875" style="4"/>
    <col min="21" max="21" width="4.42578125" style="4" bestFit="1" customWidth="1"/>
    <col min="22" max="22" width="4" style="4" bestFit="1" customWidth="1"/>
    <col min="23" max="23" width="7.85546875" style="4" bestFit="1" customWidth="1"/>
    <col min="24" max="24" width="4.42578125" style="4" bestFit="1" customWidth="1"/>
    <col min="25" max="25" width="6.85546875" style="4" bestFit="1" customWidth="1"/>
    <col min="26" max="26" width="8.28515625" style="4" bestFit="1" customWidth="1"/>
    <col min="27" max="28" width="8.85546875" style="5"/>
    <col min="29" max="29" width="4.42578125" style="5" bestFit="1" customWidth="1"/>
    <col min="30" max="30" width="4" style="5" bestFit="1" customWidth="1"/>
    <col min="31" max="31" width="7.85546875" style="5" bestFit="1" customWidth="1"/>
    <col min="32" max="32" width="4.42578125" style="5" bestFit="1" customWidth="1"/>
    <col min="33" max="33" width="6.85546875" style="5" bestFit="1" customWidth="1"/>
    <col min="34" max="34" width="8.28515625" style="5" bestFit="1" customWidth="1"/>
    <col min="35" max="35" width="11.85546875" style="12" customWidth="1"/>
    <col min="36" max="37" width="8.28515625" style="12" customWidth="1"/>
    <col min="38" max="38" width="12.7109375" customWidth="1"/>
  </cols>
  <sheetData>
    <row r="1" spans="1:44" ht="15">
      <c r="A1" s="6"/>
      <c r="B1" s="6"/>
      <c r="C1" s="67" t="s">
        <v>0</v>
      </c>
      <c r="D1" s="67"/>
      <c r="E1" s="67"/>
      <c r="F1" s="67"/>
      <c r="G1" s="67"/>
      <c r="H1" s="67"/>
      <c r="I1" s="67"/>
      <c r="J1" s="67"/>
      <c r="K1" s="68" t="s">
        <v>1</v>
      </c>
      <c r="L1" s="68"/>
      <c r="M1" s="68"/>
      <c r="N1" s="68"/>
      <c r="O1" s="68"/>
      <c r="P1" s="68"/>
      <c r="Q1" s="68"/>
      <c r="R1" s="68"/>
      <c r="S1" s="69" t="s">
        <v>2</v>
      </c>
      <c r="T1" s="69"/>
      <c r="U1" s="69"/>
      <c r="V1" s="69"/>
      <c r="W1" s="69"/>
      <c r="X1" s="69"/>
      <c r="Y1" s="69"/>
      <c r="Z1" s="69"/>
      <c r="AA1" s="65" t="s">
        <v>3</v>
      </c>
      <c r="AB1" s="65"/>
      <c r="AC1" s="65"/>
      <c r="AD1" s="65"/>
      <c r="AE1" s="65"/>
      <c r="AF1" s="65"/>
      <c r="AG1" s="65"/>
      <c r="AH1" s="65"/>
      <c r="AI1" s="40"/>
      <c r="AJ1" s="64" t="s">
        <v>4</v>
      </c>
      <c r="AK1" s="64"/>
      <c r="AL1" s="64"/>
      <c r="AM1" s="56" t="s">
        <v>5</v>
      </c>
      <c r="AN1" s="57"/>
      <c r="AO1" s="57"/>
      <c r="AP1" s="57"/>
      <c r="AQ1" s="57"/>
      <c r="AR1" s="57"/>
    </row>
    <row r="2" spans="1:44" ht="15">
      <c r="A2" s="6" t="s">
        <v>6</v>
      </c>
      <c r="B2" s="6"/>
      <c r="C2" s="8" t="s">
        <v>7</v>
      </c>
      <c r="D2" s="8" t="s">
        <v>8</v>
      </c>
      <c r="E2" s="8" t="s">
        <v>9</v>
      </c>
      <c r="F2" s="8" t="s">
        <v>10</v>
      </c>
      <c r="G2" s="8" t="s">
        <v>11</v>
      </c>
      <c r="H2" s="8" t="s">
        <v>12</v>
      </c>
      <c r="I2" s="8" t="s">
        <v>13</v>
      </c>
      <c r="J2" s="8" t="s">
        <v>14</v>
      </c>
      <c r="K2" s="9" t="s">
        <v>7</v>
      </c>
      <c r="L2" s="9" t="s">
        <v>8</v>
      </c>
      <c r="M2" s="9" t="s">
        <v>9</v>
      </c>
      <c r="N2" s="9" t="s">
        <v>10</v>
      </c>
      <c r="O2" s="9" t="s">
        <v>11</v>
      </c>
      <c r="P2" s="9" t="s">
        <v>12</v>
      </c>
      <c r="Q2" s="9" t="s">
        <v>13</v>
      </c>
      <c r="R2" s="9" t="s">
        <v>14</v>
      </c>
      <c r="S2" s="10" t="s">
        <v>7</v>
      </c>
      <c r="T2" s="10" t="s">
        <v>8</v>
      </c>
      <c r="U2" s="10" t="s">
        <v>9</v>
      </c>
      <c r="V2" s="10" t="s">
        <v>10</v>
      </c>
      <c r="W2" s="10" t="s">
        <v>11</v>
      </c>
      <c r="X2" s="10" t="s">
        <v>12</v>
      </c>
      <c r="Y2" s="10" t="s">
        <v>13</v>
      </c>
      <c r="Z2" s="10" t="s">
        <v>14</v>
      </c>
      <c r="AA2" s="11" t="s">
        <v>7</v>
      </c>
      <c r="AB2" s="11" t="s">
        <v>8</v>
      </c>
      <c r="AC2" s="11" t="s">
        <v>9</v>
      </c>
      <c r="AD2" s="11" t="s">
        <v>10</v>
      </c>
      <c r="AE2" s="11" t="s">
        <v>11</v>
      </c>
      <c r="AF2" s="11" t="s">
        <v>12</v>
      </c>
      <c r="AG2" s="11" t="s">
        <v>13</v>
      </c>
      <c r="AH2" s="11" t="s">
        <v>14</v>
      </c>
      <c r="AI2" s="41" t="s">
        <v>36</v>
      </c>
      <c r="AJ2" s="35" t="s">
        <v>7</v>
      </c>
      <c r="AK2" s="35" t="s">
        <v>8</v>
      </c>
      <c r="AL2" s="39" t="s">
        <v>15</v>
      </c>
      <c r="AM2" s="42" t="s">
        <v>9</v>
      </c>
      <c r="AN2" s="15" t="s">
        <v>10</v>
      </c>
      <c r="AO2" s="15" t="s">
        <v>11</v>
      </c>
      <c r="AP2" s="15" t="s">
        <v>12</v>
      </c>
      <c r="AQ2" s="15" t="s">
        <v>13</v>
      </c>
      <c r="AR2" s="15" t="s">
        <v>14</v>
      </c>
    </row>
    <row r="3" spans="1:44" ht="15">
      <c r="A3" s="58">
        <v>44124</v>
      </c>
      <c r="B3" s="6" t="s">
        <v>16</v>
      </c>
      <c r="C3" s="8"/>
      <c r="D3" s="8"/>
      <c r="E3" s="8"/>
      <c r="F3" s="8"/>
      <c r="G3" s="8"/>
      <c r="H3" s="8"/>
      <c r="I3" s="8"/>
      <c r="J3" s="8"/>
      <c r="K3" s="9"/>
      <c r="L3" s="9">
        <v>1</v>
      </c>
      <c r="M3" s="9">
        <v>1</v>
      </c>
      <c r="N3" s="9"/>
      <c r="O3" s="9"/>
      <c r="P3" s="9"/>
      <c r="Q3" s="9"/>
      <c r="R3" s="9"/>
      <c r="S3" s="10"/>
      <c r="T3" s="10">
        <v>1</v>
      </c>
      <c r="U3" s="10"/>
      <c r="V3" s="10"/>
      <c r="W3" s="10"/>
      <c r="X3" s="10"/>
      <c r="Y3" s="10"/>
      <c r="Z3" s="10"/>
      <c r="AA3" s="11"/>
      <c r="AB3" s="11">
        <v>1</v>
      </c>
      <c r="AC3" s="11"/>
      <c r="AD3" s="11"/>
      <c r="AE3" s="11"/>
      <c r="AF3" s="11"/>
      <c r="AG3" s="11"/>
      <c r="AH3" s="11"/>
      <c r="AI3" s="22"/>
      <c r="AJ3" s="24">
        <f>AA3+S3+K3+C3</f>
        <v>0</v>
      </c>
      <c r="AK3" s="24">
        <f>AB3+T3+L3+D3</f>
        <v>3</v>
      </c>
      <c r="AL3" s="43">
        <f>AB3+AA3+T3+S3+L3+K3+D3+C3</f>
        <v>3</v>
      </c>
      <c r="AM3" s="6">
        <f>AC3+U3+M3+E3</f>
        <v>1</v>
      </c>
      <c r="AN3" s="6">
        <f>AD3+V3+N3+F3</f>
        <v>0</v>
      </c>
      <c r="AO3" s="6">
        <f>AE3+W3+O3+G3</f>
        <v>0</v>
      </c>
      <c r="AP3" s="6">
        <f>AF3+X3+P3+H3</f>
        <v>0</v>
      </c>
      <c r="AQ3" s="6">
        <f>AG3+Y3+Q3+I3</f>
        <v>0</v>
      </c>
      <c r="AR3" s="6">
        <f>AH3+Z3+R3+J3</f>
        <v>0</v>
      </c>
    </row>
    <row r="4" spans="1:44" ht="15">
      <c r="A4" s="59"/>
      <c r="B4" s="6" t="s">
        <v>17</v>
      </c>
      <c r="C4" s="8"/>
      <c r="D4" s="8"/>
      <c r="E4" s="8"/>
      <c r="F4" s="8"/>
      <c r="G4" s="8"/>
      <c r="H4" s="8"/>
      <c r="I4" s="8"/>
      <c r="J4" s="8"/>
      <c r="K4" s="9"/>
      <c r="L4" s="9">
        <v>3</v>
      </c>
      <c r="M4" s="9">
        <v>2</v>
      </c>
      <c r="N4" s="9"/>
      <c r="O4" s="9">
        <v>1</v>
      </c>
      <c r="P4" s="9"/>
      <c r="Q4" s="9"/>
      <c r="R4" s="9"/>
      <c r="S4" s="10">
        <v>1</v>
      </c>
      <c r="T4" s="10">
        <v>1</v>
      </c>
      <c r="U4" s="10">
        <v>1</v>
      </c>
      <c r="V4" s="10"/>
      <c r="W4" s="10"/>
      <c r="X4" s="10"/>
      <c r="Y4" s="10">
        <v>1</v>
      </c>
      <c r="Z4" s="10"/>
      <c r="AA4" s="11"/>
      <c r="AB4" s="11">
        <v>3</v>
      </c>
      <c r="AC4" s="11">
        <v>1</v>
      </c>
      <c r="AD4" s="11"/>
      <c r="AE4" s="11"/>
      <c r="AF4" s="11"/>
      <c r="AG4" s="11"/>
      <c r="AH4" s="11"/>
      <c r="AI4" s="22"/>
      <c r="AJ4" s="24">
        <f t="shared" ref="AJ4:AJ21" si="0">AA4+S4+K4+C4</f>
        <v>1</v>
      </c>
      <c r="AK4" s="24">
        <f t="shared" ref="AK4:AK21" si="1">AB4+T4+L4+D4</f>
        <v>7</v>
      </c>
      <c r="AL4" s="6">
        <f t="shared" ref="AL4:AL10" si="2">AB4+AA4+T4+S4+L4+K4+D4+C4</f>
        <v>8</v>
      </c>
      <c r="AM4" s="6">
        <f t="shared" ref="AM4:AR21" si="3">AC4+U4+M4+E4</f>
        <v>4</v>
      </c>
      <c r="AN4" s="6">
        <f t="shared" si="3"/>
        <v>0</v>
      </c>
      <c r="AO4" s="6">
        <f t="shared" si="3"/>
        <v>1</v>
      </c>
      <c r="AP4" s="6">
        <f t="shared" si="3"/>
        <v>0</v>
      </c>
      <c r="AQ4" s="6">
        <f t="shared" si="3"/>
        <v>1</v>
      </c>
      <c r="AR4" s="6">
        <f t="shared" si="3"/>
        <v>0</v>
      </c>
    </row>
    <row r="5" spans="1:44" ht="15">
      <c r="A5" s="59"/>
      <c r="B5" s="6" t="s">
        <v>18</v>
      </c>
      <c r="C5" s="8"/>
      <c r="D5" s="8"/>
      <c r="E5" s="8"/>
      <c r="F5" s="8"/>
      <c r="G5" s="8"/>
      <c r="H5" s="8"/>
      <c r="I5" s="8"/>
      <c r="J5" s="8"/>
      <c r="K5" s="9"/>
      <c r="L5" s="9">
        <v>4</v>
      </c>
      <c r="M5" s="9">
        <v>1</v>
      </c>
      <c r="N5" s="9">
        <v>1</v>
      </c>
      <c r="O5" s="9"/>
      <c r="P5" s="9"/>
      <c r="Q5" s="9">
        <v>1</v>
      </c>
      <c r="R5" s="9"/>
      <c r="S5" s="10"/>
      <c r="T5" s="10"/>
      <c r="U5" s="10"/>
      <c r="V5" s="10"/>
      <c r="W5" s="10"/>
      <c r="X5" s="10"/>
      <c r="Y5" s="10"/>
      <c r="Z5" s="10"/>
      <c r="AA5" s="11"/>
      <c r="AB5" s="11">
        <v>2</v>
      </c>
      <c r="AC5" s="11">
        <v>1</v>
      </c>
      <c r="AD5" s="11"/>
      <c r="AE5" s="11">
        <v>1</v>
      </c>
      <c r="AF5" s="11"/>
      <c r="AG5" s="11"/>
      <c r="AH5" s="11"/>
      <c r="AI5" s="22"/>
      <c r="AJ5" s="24">
        <f t="shared" si="0"/>
        <v>0</v>
      </c>
      <c r="AK5" s="24">
        <f t="shared" si="1"/>
        <v>6</v>
      </c>
      <c r="AL5" s="6">
        <f t="shared" si="2"/>
        <v>6</v>
      </c>
      <c r="AM5" s="6">
        <f t="shared" si="3"/>
        <v>2</v>
      </c>
      <c r="AN5" s="6">
        <f t="shared" si="3"/>
        <v>1</v>
      </c>
      <c r="AO5" s="6">
        <f t="shared" si="3"/>
        <v>1</v>
      </c>
      <c r="AP5" s="6">
        <f t="shared" si="3"/>
        <v>0</v>
      </c>
      <c r="AQ5" s="6">
        <f t="shared" si="3"/>
        <v>1</v>
      </c>
      <c r="AR5" s="6">
        <f t="shared" si="3"/>
        <v>0</v>
      </c>
    </row>
    <row r="6" spans="1:44" ht="15">
      <c r="A6" s="59"/>
      <c r="B6" s="6" t="s">
        <v>19</v>
      </c>
      <c r="C6" s="8"/>
      <c r="D6" s="8">
        <v>1</v>
      </c>
      <c r="E6" s="8"/>
      <c r="F6" s="8"/>
      <c r="G6" s="8"/>
      <c r="H6" s="8"/>
      <c r="I6" s="8"/>
      <c r="J6" s="8"/>
      <c r="K6" s="9">
        <v>4</v>
      </c>
      <c r="L6" s="9">
        <v>1</v>
      </c>
      <c r="M6" s="9">
        <v>2</v>
      </c>
      <c r="N6" s="9">
        <v>2</v>
      </c>
      <c r="O6" s="9"/>
      <c r="P6" s="9"/>
      <c r="Q6" s="9">
        <v>3</v>
      </c>
      <c r="R6" s="9"/>
      <c r="S6" s="10"/>
      <c r="T6" s="10"/>
      <c r="U6" s="10"/>
      <c r="V6" s="10"/>
      <c r="W6" s="10"/>
      <c r="X6" s="10"/>
      <c r="Y6" s="10"/>
      <c r="Z6" s="10"/>
      <c r="AA6" s="11">
        <v>1</v>
      </c>
      <c r="AB6" s="11">
        <v>1</v>
      </c>
      <c r="AC6" s="11">
        <v>1</v>
      </c>
      <c r="AD6" s="11"/>
      <c r="AE6" s="11"/>
      <c r="AF6" s="11"/>
      <c r="AG6" s="11">
        <v>1</v>
      </c>
      <c r="AH6" s="11"/>
      <c r="AI6" s="22"/>
      <c r="AJ6" s="24">
        <f t="shared" si="0"/>
        <v>5</v>
      </c>
      <c r="AK6" s="24">
        <f t="shared" si="1"/>
        <v>3</v>
      </c>
      <c r="AL6" s="6">
        <f t="shared" si="2"/>
        <v>8</v>
      </c>
      <c r="AM6" s="6">
        <f t="shared" si="3"/>
        <v>3</v>
      </c>
      <c r="AN6" s="6">
        <f t="shared" si="3"/>
        <v>2</v>
      </c>
      <c r="AO6" s="6">
        <f t="shared" si="3"/>
        <v>0</v>
      </c>
      <c r="AP6" s="6">
        <f t="shared" si="3"/>
        <v>0</v>
      </c>
      <c r="AQ6" s="6">
        <f t="shared" si="3"/>
        <v>4</v>
      </c>
      <c r="AR6" s="6">
        <f t="shared" si="3"/>
        <v>0</v>
      </c>
    </row>
    <row r="7" spans="1:44" ht="15">
      <c r="A7" s="59"/>
      <c r="B7" s="6" t="s">
        <v>20</v>
      </c>
      <c r="C7" s="8"/>
      <c r="D7" s="8">
        <v>4</v>
      </c>
      <c r="E7" s="8">
        <v>1</v>
      </c>
      <c r="F7" s="8">
        <v>1</v>
      </c>
      <c r="G7" s="8">
        <v>1</v>
      </c>
      <c r="H7" s="8"/>
      <c r="I7" s="8"/>
      <c r="J7" s="8"/>
      <c r="K7" s="9">
        <v>1</v>
      </c>
      <c r="L7" s="9">
        <v>1</v>
      </c>
      <c r="M7" s="9">
        <v>1</v>
      </c>
      <c r="N7" s="9"/>
      <c r="O7" s="9">
        <v>1</v>
      </c>
      <c r="P7" s="9"/>
      <c r="Q7" s="9">
        <v>1</v>
      </c>
      <c r="R7" s="9"/>
      <c r="S7" s="10"/>
      <c r="T7" s="10"/>
      <c r="U7" s="10"/>
      <c r="V7" s="10"/>
      <c r="W7" s="10"/>
      <c r="X7" s="10"/>
      <c r="Y7" s="10"/>
      <c r="Z7" s="10"/>
      <c r="AA7" s="11"/>
      <c r="AB7" s="11">
        <v>2</v>
      </c>
      <c r="AC7" s="11"/>
      <c r="AD7" s="11"/>
      <c r="AE7" s="11">
        <v>2</v>
      </c>
      <c r="AF7" s="11">
        <v>1</v>
      </c>
      <c r="AG7" s="11"/>
      <c r="AH7" s="11"/>
      <c r="AI7" s="22"/>
      <c r="AJ7" s="24">
        <f t="shared" si="0"/>
        <v>1</v>
      </c>
      <c r="AK7" s="24">
        <f t="shared" si="1"/>
        <v>7</v>
      </c>
      <c r="AL7" s="6">
        <f t="shared" si="2"/>
        <v>8</v>
      </c>
      <c r="AM7" s="6">
        <f t="shared" si="3"/>
        <v>2</v>
      </c>
      <c r="AN7" s="6">
        <f t="shared" si="3"/>
        <v>1</v>
      </c>
      <c r="AO7" s="6">
        <f t="shared" si="3"/>
        <v>4</v>
      </c>
      <c r="AP7" s="6">
        <f t="shared" si="3"/>
        <v>1</v>
      </c>
      <c r="AQ7" s="6">
        <f t="shared" si="3"/>
        <v>1</v>
      </c>
      <c r="AR7" s="6">
        <f t="shared" si="3"/>
        <v>0</v>
      </c>
    </row>
    <row r="8" spans="1:44" ht="15">
      <c r="A8" s="59"/>
      <c r="B8" s="6" t="s">
        <v>21</v>
      </c>
      <c r="C8" s="8"/>
      <c r="D8" s="8">
        <v>6</v>
      </c>
      <c r="E8" s="8">
        <v>2</v>
      </c>
      <c r="F8" s="8"/>
      <c r="G8" s="8">
        <v>2</v>
      </c>
      <c r="H8" s="8"/>
      <c r="I8" s="8"/>
      <c r="J8" s="8"/>
      <c r="K8" s="9">
        <v>4</v>
      </c>
      <c r="L8" s="9"/>
      <c r="M8" s="9">
        <v>1</v>
      </c>
      <c r="N8" s="9">
        <v>1</v>
      </c>
      <c r="O8" s="9"/>
      <c r="P8" s="9"/>
      <c r="Q8" s="9">
        <v>3</v>
      </c>
      <c r="R8" s="9"/>
      <c r="S8" s="10"/>
      <c r="T8" s="10">
        <v>1</v>
      </c>
      <c r="U8" s="10"/>
      <c r="V8" s="10"/>
      <c r="W8" s="10"/>
      <c r="X8" s="10"/>
      <c r="Y8" s="10"/>
      <c r="Z8" s="10"/>
      <c r="AA8" s="11"/>
      <c r="AB8" s="11"/>
      <c r="AC8" s="11"/>
      <c r="AD8" s="11"/>
      <c r="AE8" s="11"/>
      <c r="AF8" s="11"/>
      <c r="AG8" s="11"/>
      <c r="AH8" s="11"/>
      <c r="AI8" s="22"/>
      <c r="AJ8" s="24">
        <f t="shared" si="0"/>
        <v>4</v>
      </c>
      <c r="AK8" s="24">
        <f t="shared" si="1"/>
        <v>7</v>
      </c>
      <c r="AL8" s="6">
        <f t="shared" si="2"/>
        <v>11</v>
      </c>
      <c r="AM8" s="6">
        <f t="shared" si="3"/>
        <v>3</v>
      </c>
      <c r="AN8" s="6">
        <f t="shared" si="3"/>
        <v>1</v>
      </c>
      <c r="AO8" s="6">
        <f t="shared" si="3"/>
        <v>2</v>
      </c>
      <c r="AP8" s="6">
        <f t="shared" si="3"/>
        <v>0</v>
      </c>
      <c r="AQ8" s="6">
        <f t="shared" si="3"/>
        <v>3</v>
      </c>
      <c r="AR8" s="6">
        <f t="shared" si="3"/>
        <v>0</v>
      </c>
    </row>
    <row r="9" spans="1:44" ht="15">
      <c r="A9" s="59"/>
      <c r="B9" s="6" t="s">
        <v>22</v>
      </c>
      <c r="C9" s="8"/>
      <c r="D9" s="8"/>
      <c r="E9" s="8"/>
      <c r="F9" s="8"/>
      <c r="G9" s="8"/>
      <c r="H9" s="8"/>
      <c r="I9" s="8"/>
      <c r="J9" s="8"/>
      <c r="K9" s="9">
        <v>2</v>
      </c>
      <c r="L9" s="9">
        <v>7</v>
      </c>
      <c r="M9" s="9">
        <v>4</v>
      </c>
      <c r="N9" s="9"/>
      <c r="O9" s="9"/>
      <c r="P9" s="9"/>
      <c r="Q9" s="9">
        <v>1</v>
      </c>
      <c r="R9" s="9"/>
      <c r="S9" s="10">
        <v>1</v>
      </c>
      <c r="T9" s="10"/>
      <c r="U9" s="10"/>
      <c r="V9" s="10"/>
      <c r="W9" s="10"/>
      <c r="X9" s="10"/>
      <c r="Y9" s="10">
        <v>1</v>
      </c>
      <c r="Z9" s="10"/>
      <c r="AA9" s="11"/>
      <c r="AB9" s="11"/>
      <c r="AC9" s="11"/>
      <c r="AD9" s="11"/>
      <c r="AE9" s="11"/>
      <c r="AF9" s="11"/>
      <c r="AG9" s="11"/>
      <c r="AH9" s="11"/>
      <c r="AI9" s="22"/>
      <c r="AJ9" s="24">
        <f t="shared" si="0"/>
        <v>3</v>
      </c>
      <c r="AK9" s="24">
        <f t="shared" si="1"/>
        <v>7</v>
      </c>
      <c r="AL9" s="6">
        <f t="shared" si="2"/>
        <v>10</v>
      </c>
      <c r="AM9" s="6">
        <f t="shared" si="3"/>
        <v>4</v>
      </c>
      <c r="AN9" s="6">
        <f t="shared" si="3"/>
        <v>0</v>
      </c>
      <c r="AO9" s="6">
        <f t="shared" si="3"/>
        <v>0</v>
      </c>
      <c r="AP9" s="6">
        <f t="shared" si="3"/>
        <v>0</v>
      </c>
      <c r="AQ9" s="6">
        <f t="shared" si="3"/>
        <v>2</v>
      </c>
      <c r="AR9" s="6">
        <f t="shared" si="3"/>
        <v>0</v>
      </c>
    </row>
    <row r="10" spans="1:44" ht="15">
      <c r="A10" s="59"/>
      <c r="B10" s="6" t="s">
        <v>23</v>
      </c>
      <c r="C10" s="8">
        <v>1</v>
      </c>
      <c r="D10" s="8">
        <v>3</v>
      </c>
      <c r="E10" s="8"/>
      <c r="F10" s="8"/>
      <c r="G10" s="8">
        <v>1</v>
      </c>
      <c r="H10" s="8"/>
      <c r="I10" s="8">
        <v>1</v>
      </c>
      <c r="J10" s="8"/>
      <c r="K10" s="9">
        <v>2</v>
      </c>
      <c r="L10" s="9">
        <v>4</v>
      </c>
      <c r="M10" s="9">
        <v>4</v>
      </c>
      <c r="N10" s="9">
        <v>1</v>
      </c>
      <c r="O10" s="9"/>
      <c r="P10" s="9"/>
      <c r="Q10" s="9">
        <v>2</v>
      </c>
      <c r="R10" s="9"/>
      <c r="S10" s="10"/>
      <c r="T10" s="10">
        <v>4</v>
      </c>
      <c r="U10" s="10">
        <v>1</v>
      </c>
      <c r="V10" s="10"/>
      <c r="W10" s="10">
        <v>1</v>
      </c>
      <c r="X10" s="10"/>
      <c r="Y10" s="10"/>
      <c r="Z10" s="10"/>
      <c r="AA10" s="11"/>
      <c r="AB10" s="11">
        <v>3</v>
      </c>
      <c r="AC10" s="11">
        <v>3</v>
      </c>
      <c r="AD10" s="11"/>
      <c r="AE10" s="11"/>
      <c r="AF10" s="11"/>
      <c r="AG10" s="11"/>
      <c r="AH10" s="11"/>
      <c r="AI10" s="22"/>
      <c r="AJ10" s="24">
        <f t="shared" si="0"/>
        <v>3</v>
      </c>
      <c r="AK10" s="24">
        <f t="shared" si="1"/>
        <v>14</v>
      </c>
      <c r="AL10" s="6">
        <f t="shared" si="2"/>
        <v>17</v>
      </c>
      <c r="AM10" s="6">
        <f t="shared" si="3"/>
        <v>8</v>
      </c>
      <c r="AN10" s="6">
        <f t="shared" si="3"/>
        <v>1</v>
      </c>
      <c r="AO10" s="6">
        <f t="shared" si="3"/>
        <v>2</v>
      </c>
      <c r="AP10" s="6">
        <f t="shared" si="3"/>
        <v>0</v>
      </c>
      <c r="AQ10" s="6">
        <f t="shared" si="3"/>
        <v>3</v>
      </c>
      <c r="AR10" s="6">
        <f t="shared" si="3"/>
        <v>0</v>
      </c>
    </row>
    <row r="11" spans="1:44" s="1" customFormat="1" ht="15">
      <c r="A11" s="60"/>
      <c r="B11" s="7" t="s">
        <v>24</v>
      </c>
      <c r="C11" s="17">
        <f>SUM(C3:C10)</f>
        <v>1</v>
      </c>
      <c r="D11" s="17">
        <f t="shared" ref="D11:AH11" si="4">SUM(D3:D10)</f>
        <v>14</v>
      </c>
      <c r="E11" s="17">
        <f t="shared" si="4"/>
        <v>3</v>
      </c>
      <c r="F11" s="17">
        <f t="shared" si="4"/>
        <v>1</v>
      </c>
      <c r="G11" s="17">
        <f t="shared" si="4"/>
        <v>4</v>
      </c>
      <c r="H11" s="17">
        <f t="shared" si="4"/>
        <v>0</v>
      </c>
      <c r="I11" s="17">
        <f>SUM(I3:I10)</f>
        <v>1</v>
      </c>
      <c r="J11" s="17">
        <f t="shared" si="4"/>
        <v>0</v>
      </c>
      <c r="K11" s="18">
        <f t="shared" si="4"/>
        <v>13</v>
      </c>
      <c r="L11" s="18">
        <f t="shared" si="4"/>
        <v>21</v>
      </c>
      <c r="M11" s="18">
        <f t="shared" si="4"/>
        <v>16</v>
      </c>
      <c r="N11" s="18">
        <f t="shared" si="4"/>
        <v>5</v>
      </c>
      <c r="O11" s="18">
        <f t="shared" si="4"/>
        <v>2</v>
      </c>
      <c r="P11" s="18">
        <f t="shared" si="4"/>
        <v>0</v>
      </c>
      <c r="Q11" s="18">
        <f t="shared" si="4"/>
        <v>11</v>
      </c>
      <c r="R11" s="18">
        <f t="shared" si="4"/>
        <v>0</v>
      </c>
      <c r="S11" s="19">
        <f t="shared" si="4"/>
        <v>2</v>
      </c>
      <c r="T11" s="19">
        <f t="shared" si="4"/>
        <v>7</v>
      </c>
      <c r="U11" s="19">
        <f t="shared" si="4"/>
        <v>2</v>
      </c>
      <c r="V11" s="19">
        <f t="shared" si="4"/>
        <v>0</v>
      </c>
      <c r="W11" s="19">
        <f t="shared" si="4"/>
        <v>1</v>
      </c>
      <c r="X11" s="19">
        <f t="shared" si="4"/>
        <v>0</v>
      </c>
      <c r="Y11" s="19">
        <f t="shared" si="4"/>
        <v>2</v>
      </c>
      <c r="Z11" s="19">
        <f t="shared" si="4"/>
        <v>0</v>
      </c>
      <c r="AA11" s="20">
        <f t="shared" si="4"/>
        <v>1</v>
      </c>
      <c r="AB11" s="20">
        <f t="shared" si="4"/>
        <v>12</v>
      </c>
      <c r="AC11" s="20">
        <f t="shared" si="4"/>
        <v>6</v>
      </c>
      <c r="AD11" s="20">
        <f t="shared" si="4"/>
        <v>0</v>
      </c>
      <c r="AE11" s="20">
        <f t="shared" si="4"/>
        <v>3</v>
      </c>
      <c r="AF11" s="20">
        <f t="shared" si="4"/>
        <v>1</v>
      </c>
      <c r="AG11" s="20">
        <f t="shared" si="4"/>
        <v>1</v>
      </c>
      <c r="AH11" s="20">
        <f t="shared" si="4"/>
        <v>0</v>
      </c>
      <c r="AI11" s="15"/>
      <c r="AJ11" s="44">
        <f t="shared" si="0"/>
        <v>17</v>
      </c>
      <c r="AK11" s="44">
        <f t="shared" si="1"/>
        <v>54</v>
      </c>
      <c r="AL11" s="21">
        <f>AB11+AA11+T11+S11+L11+K11+D11+C11</f>
        <v>71</v>
      </c>
      <c r="AM11" s="21">
        <f t="shared" si="3"/>
        <v>27</v>
      </c>
      <c r="AN11" s="21">
        <f t="shared" si="3"/>
        <v>6</v>
      </c>
      <c r="AO11" s="21">
        <f t="shared" si="3"/>
        <v>10</v>
      </c>
      <c r="AP11" s="21">
        <f t="shared" si="3"/>
        <v>1</v>
      </c>
      <c r="AQ11" s="21">
        <f t="shared" si="3"/>
        <v>15</v>
      </c>
      <c r="AR11" s="21">
        <f t="shared" si="3"/>
        <v>0</v>
      </c>
    </row>
    <row r="12" spans="1:44" ht="15">
      <c r="A12" s="58">
        <v>44125</v>
      </c>
      <c r="B12" s="6" t="s">
        <v>25</v>
      </c>
      <c r="C12" s="8">
        <v>1</v>
      </c>
      <c r="D12" s="8">
        <v>5</v>
      </c>
      <c r="E12" s="8">
        <v>4</v>
      </c>
      <c r="F12" s="8">
        <v>1</v>
      </c>
      <c r="G12" s="8">
        <v>1</v>
      </c>
      <c r="H12" s="8"/>
      <c r="I12" s="8"/>
      <c r="J12" s="8"/>
      <c r="K12" s="9"/>
      <c r="L12" s="9">
        <v>1</v>
      </c>
      <c r="M12" s="9">
        <v>1</v>
      </c>
      <c r="N12" s="9"/>
      <c r="O12" s="9"/>
      <c r="P12" s="9"/>
      <c r="Q12" s="9"/>
      <c r="R12" s="9"/>
      <c r="S12" s="10"/>
      <c r="T12" s="10">
        <v>1</v>
      </c>
      <c r="U12" s="10"/>
      <c r="V12" s="10"/>
      <c r="W12" s="10"/>
      <c r="X12" s="10"/>
      <c r="Y12" s="10"/>
      <c r="Z12" s="10"/>
      <c r="AA12" s="11">
        <v>2</v>
      </c>
      <c r="AB12" s="11"/>
      <c r="AC12" s="11"/>
      <c r="AD12" s="11"/>
      <c r="AE12" s="11"/>
      <c r="AF12" s="11"/>
      <c r="AG12" s="11">
        <v>2</v>
      </c>
      <c r="AH12" s="11"/>
      <c r="AI12" s="22"/>
      <c r="AJ12" s="24">
        <f t="shared" si="0"/>
        <v>3</v>
      </c>
      <c r="AK12" s="24">
        <f t="shared" si="1"/>
        <v>7</v>
      </c>
      <c r="AL12" s="6">
        <f t="shared" ref="AL12:AL21" si="5">AB12+AA12+T12+S12+L12+K12+D12+C12</f>
        <v>10</v>
      </c>
      <c r="AM12" s="6">
        <f t="shared" si="3"/>
        <v>5</v>
      </c>
      <c r="AN12" s="6">
        <f t="shared" si="3"/>
        <v>1</v>
      </c>
      <c r="AO12" s="6">
        <f t="shared" si="3"/>
        <v>1</v>
      </c>
      <c r="AP12" s="6">
        <f t="shared" si="3"/>
        <v>0</v>
      </c>
      <c r="AQ12" s="6">
        <f t="shared" si="3"/>
        <v>2</v>
      </c>
      <c r="AR12" s="6">
        <f t="shared" si="3"/>
        <v>0</v>
      </c>
    </row>
    <row r="13" spans="1:44" ht="15">
      <c r="A13" s="59"/>
      <c r="B13" s="6" t="s">
        <v>26</v>
      </c>
      <c r="C13" s="8"/>
      <c r="D13" s="8">
        <v>2</v>
      </c>
      <c r="E13" s="8"/>
      <c r="F13" s="8"/>
      <c r="G13" s="8"/>
      <c r="H13" s="8"/>
      <c r="I13" s="8"/>
      <c r="J13" s="8"/>
      <c r="K13" s="9">
        <v>2</v>
      </c>
      <c r="L13" s="9"/>
      <c r="M13" s="9"/>
      <c r="N13" s="9"/>
      <c r="O13" s="9"/>
      <c r="P13" s="9"/>
      <c r="Q13" s="9">
        <v>2</v>
      </c>
      <c r="R13" s="9"/>
      <c r="S13" s="10"/>
      <c r="T13" s="10"/>
      <c r="U13" s="10"/>
      <c r="V13" s="10"/>
      <c r="W13" s="10"/>
      <c r="X13" s="10"/>
      <c r="Y13" s="10"/>
      <c r="Z13" s="10"/>
      <c r="AA13" s="11">
        <v>5</v>
      </c>
      <c r="AB13" s="11">
        <v>2</v>
      </c>
      <c r="AC13" s="11">
        <v>4</v>
      </c>
      <c r="AD13" s="11">
        <v>1</v>
      </c>
      <c r="AE13" s="11"/>
      <c r="AF13" s="11"/>
      <c r="AG13" s="11">
        <v>5</v>
      </c>
      <c r="AH13" s="11"/>
      <c r="AI13" s="22"/>
      <c r="AJ13" s="24">
        <f t="shared" si="0"/>
        <v>7</v>
      </c>
      <c r="AK13" s="24">
        <f t="shared" si="1"/>
        <v>4</v>
      </c>
      <c r="AL13" s="6">
        <f t="shared" si="5"/>
        <v>11</v>
      </c>
      <c r="AM13" s="6">
        <f t="shared" si="3"/>
        <v>4</v>
      </c>
      <c r="AN13" s="6">
        <f t="shared" si="3"/>
        <v>1</v>
      </c>
      <c r="AO13" s="6">
        <f t="shared" si="3"/>
        <v>0</v>
      </c>
      <c r="AP13" s="6">
        <f t="shared" si="3"/>
        <v>0</v>
      </c>
      <c r="AQ13" s="6">
        <f t="shared" si="3"/>
        <v>7</v>
      </c>
      <c r="AR13" s="6">
        <f t="shared" si="3"/>
        <v>0</v>
      </c>
    </row>
    <row r="14" spans="1:44" ht="15">
      <c r="A14" s="59"/>
      <c r="B14" s="6" t="s">
        <v>27</v>
      </c>
      <c r="C14" s="8"/>
      <c r="D14" s="8">
        <v>2</v>
      </c>
      <c r="E14" s="8">
        <v>1</v>
      </c>
      <c r="F14" s="8"/>
      <c r="G14" s="8">
        <v>1</v>
      </c>
      <c r="H14" s="8"/>
      <c r="I14" s="8"/>
      <c r="J14" s="8"/>
      <c r="K14" s="9">
        <v>1</v>
      </c>
      <c r="L14" s="9">
        <v>5</v>
      </c>
      <c r="M14" s="9">
        <v>2</v>
      </c>
      <c r="N14" s="9">
        <v>1</v>
      </c>
      <c r="O14" s="9"/>
      <c r="P14" s="9"/>
      <c r="Q14" s="9">
        <v>1</v>
      </c>
      <c r="R14" s="9"/>
      <c r="S14" s="10">
        <v>2</v>
      </c>
      <c r="T14" s="10"/>
      <c r="U14" s="10"/>
      <c r="V14" s="10">
        <v>2</v>
      </c>
      <c r="W14" s="10"/>
      <c r="X14" s="10"/>
      <c r="Y14" s="10">
        <v>2</v>
      </c>
      <c r="Z14" s="10">
        <v>2</v>
      </c>
      <c r="AA14" s="11">
        <v>1</v>
      </c>
      <c r="AB14" s="11">
        <v>15</v>
      </c>
      <c r="AC14" s="11">
        <v>9</v>
      </c>
      <c r="AD14" s="11">
        <v>8</v>
      </c>
      <c r="AE14" s="11">
        <v>12</v>
      </c>
      <c r="AF14" s="11"/>
      <c r="AG14" s="11"/>
      <c r="AH14" s="11">
        <v>1</v>
      </c>
      <c r="AI14" s="22"/>
      <c r="AJ14" s="24">
        <f t="shared" si="0"/>
        <v>4</v>
      </c>
      <c r="AK14" s="24">
        <f t="shared" si="1"/>
        <v>22</v>
      </c>
      <c r="AL14" s="6">
        <f t="shared" si="5"/>
        <v>26</v>
      </c>
      <c r="AM14" s="6">
        <f t="shared" si="3"/>
        <v>12</v>
      </c>
      <c r="AN14" s="6">
        <f t="shared" si="3"/>
        <v>11</v>
      </c>
      <c r="AO14" s="6">
        <f t="shared" si="3"/>
        <v>13</v>
      </c>
      <c r="AP14" s="6">
        <f t="shared" si="3"/>
        <v>0</v>
      </c>
      <c r="AQ14" s="6">
        <f t="shared" si="3"/>
        <v>3</v>
      </c>
      <c r="AR14" s="6">
        <f t="shared" si="3"/>
        <v>3</v>
      </c>
    </row>
    <row r="15" spans="1:44" ht="15">
      <c r="A15" s="59"/>
      <c r="B15" s="6" t="s">
        <v>28</v>
      </c>
      <c r="C15" s="8">
        <v>1</v>
      </c>
      <c r="D15" s="8">
        <v>2</v>
      </c>
      <c r="E15" s="8">
        <v>1</v>
      </c>
      <c r="F15" s="8"/>
      <c r="G15" s="8"/>
      <c r="H15" s="8"/>
      <c r="I15" s="8">
        <v>1</v>
      </c>
      <c r="J15" s="8"/>
      <c r="K15" s="9">
        <v>2</v>
      </c>
      <c r="L15" s="9">
        <v>1</v>
      </c>
      <c r="M15" s="9"/>
      <c r="N15" s="9">
        <v>2</v>
      </c>
      <c r="O15" s="9"/>
      <c r="P15" s="9"/>
      <c r="Q15" s="9">
        <v>2</v>
      </c>
      <c r="R15" s="9"/>
      <c r="S15" s="10"/>
      <c r="T15" s="10">
        <v>1</v>
      </c>
      <c r="U15" s="10">
        <v>1</v>
      </c>
      <c r="V15" s="10"/>
      <c r="W15" s="10"/>
      <c r="X15" s="10"/>
      <c r="Y15" s="10"/>
      <c r="Z15" s="10"/>
      <c r="AA15" s="11"/>
      <c r="AB15" s="11">
        <v>8</v>
      </c>
      <c r="AC15" s="11">
        <v>4</v>
      </c>
      <c r="AD15" s="11"/>
      <c r="AE15" s="11">
        <v>2</v>
      </c>
      <c r="AF15" s="11"/>
      <c r="AG15" s="11"/>
      <c r="AH15" s="11"/>
      <c r="AI15" s="22"/>
      <c r="AJ15" s="24">
        <f t="shared" si="0"/>
        <v>3</v>
      </c>
      <c r="AK15" s="24">
        <f t="shared" si="1"/>
        <v>12</v>
      </c>
      <c r="AL15" s="6">
        <f t="shared" si="5"/>
        <v>15</v>
      </c>
      <c r="AM15" s="6">
        <f t="shared" si="3"/>
        <v>6</v>
      </c>
      <c r="AN15" s="6">
        <f t="shared" si="3"/>
        <v>2</v>
      </c>
      <c r="AO15" s="6">
        <f t="shared" si="3"/>
        <v>2</v>
      </c>
      <c r="AP15" s="6">
        <f t="shared" si="3"/>
        <v>0</v>
      </c>
      <c r="AQ15" s="6">
        <f t="shared" si="3"/>
        <v>3</v>
      </c>
      <c r="AR15" s="6">
        <f t="shared" si="3"/>
        <v>0</v>
      </c>
    </row>
    <row r="16" spans="1:44" ht="15">
      <c r="A16" s="59"/>
      <c r="B16" s="6" t="s">
        <v>29</v>
      </c>
      <c r="C16" s="8">
        <v>4</v>
      </c>
      <c r="D16" s="8">
        <v>5</v>
      </c>
      <c r="E16" s="8">
        <v>3</v>
      </c>
      <c r="F16" s="8">
        <v>3</v>
      </c>
      <c r="G16" s="8">
        <v>3</v>
      </c>
      <c r="H16" s="8"/>
      <c r="I16" s="8">
        <v>4</v>
      </c>
      <c r="J16" s="8"/>
      <c r="K16" s="9"/>
      <c r="L16" s="9">
        <v>4</v>
      </c>
      <c r="M16" s="9">
        <v>3</v>
      </c>
      <c r="N16" s="9"/>
      <c r="O16" s="9">
        <v>2</v>
      </c>
      <c r="P16" s="9"/>
      <c r="Q16" s="9"/>
      <c r="R16" s="9"/>
      <c r="S16" s="10"/>
      <c r="T16" s="10">
        <v>2</v>
      </c>
      <c r="U16" s="10">
        <v>1</v>
      </c>
      <c r="V16" s="10"/>
      <c r="W16" s="10"/>
      <c r="X16" s="10"/>
      <c r="Y16" s="10"/>
      <c r="Z16" s="10"/>
      <c r="AA16" s="11">
        <v>3</v>
      </c>
      <c r="AB16" s="11">
        <v>2</v>
      </c>
      <c r="AC16" s="11">
        <v>1</v>
      </c>
      <c r="AD16" s="11"/>
      <c r="AE16" s="11">
        <v>1</v>
      </c>
      <c r="AF16" s="11"/>
      <c r="AG16" s="11">
        <v>2</v>
      </c>
      <c r="AH16" s="11"/>
      <c r="AI16" s="22"/>
      <c r="AJ16" s="24">
        <f t="shared" si="0"/>
        <v>7</v>
      </c>
      <c r="AK16" s="24">
        <f t="shared" si="1"/>
        <v>13</v>
      </c>
      <c r="AL16" s="6">
        <f t="shared" si="5"/>
        <v>20</v>
      </c>
      <c r="AM16" s="6">
        <f t="shared" si="3"/>
        <v>8</v>
      </c>
      <c r="AN16" s="6">
        <f t="shared" si="3"/>
        <v>3</v>
      </c>
      <c r="AO16" s="6">
        <f t="shared" si="3"/>
        <v>6</v>
      </c>
      <c r="AP16" s="6">
        <f t="shared" si="3"/>
        <v>0</v>
      </c>
      <c r="AQ16" s="6">
        <f t="shared" si="3"/>
        <v>6</v>
      </c>
      <c r="AR16" s="6">
        <f t="shared" si="3"/>
        <v>0</v>
      </c>
    </row>
    <row r="17" spans="1:44" ht="15">
      <c r="A17" s="59"/>
      <c r="B17" s="6" t="s">
        <v>30</v>
      </c>
      <c r="C17" s="8"/>
      <c r="D17" s="8">
        <v>2</v>
      </c>
      <c r="E17" s="8">
        <v>2</v>
      </c>
      <c r="F17" s="8"/>
      <c r="G17" s="8"/>
      <c r="H17" s="8"/>
      <c r="I17" s="8"/>
      <c r="J17" s="8"/>
      <c r="K17" s="9"/>
      <c r="L17" s="9">
        <v>5</v>
      </c>
      <c r="M17" s="9">
        <v>2</v>
      </c>
      <c r="N17" s="9">
        <v>2</v>
      </c>
      <c r="O17" s="9">
        <v>3</v>
      </c>
      <c r="P17" s="9"/>
      <c r="Q17" s="9"/>
      <c r="R17" s="9"/>
      <c r="S17" s="10">
        <v>1</v>
      </c>
      <c r="T17" s="10">
        <v>2</v>
      </c>
      <c r="U17" s="10">
        <v>2</v>
      </c>
      <c r="V17" s="10">
        <v>1</v>
      </c>
      <c r="W17" s="10"/>
      <c r="X17" s="10"/>
      <c r="Y17" s="10"/>
      <c r="Z17" s="10"/>
      <c r="AA17" s="11">
        <v>1</v>
      </c>
      <c r="AB17" s="11">
        <v>6</v>
      </c>
      <c r="AC17" s="11">
        <v>1</v>
      </c>
      <c r="AD17" s="11">
        <v>1</v>
      </c>
      <c r="AE17" s="11"/>
      <c r="AF17" s="11"/>
      <c r="AG17" s="11">
        <v>1</v>
      </c>
      <c r="AH17" s="11"/>
      <c r="AI17" s="22"/>
      <c r="AJ17" s="24">
        <f t="shared" si="0"/>
        <v>2</v>
      </c>
      <c r="AK17" s="24">
        <f t="shared" si="1"/>
        <v>15</v>
      </c>
      <c r="AL17" s="6">
        <f t="shared" si="5"/>
        <v>17</v>
      </c>
      <c r="AM17" s="6">
        <f t="shared" si="3"/>
        <v>7</v>
      </c>
      <c r="AN17" s="6">
        <f t="shared" si="3"/>
        <v>4</v>
      </c>
      <c r="AO17" s="6">
        <f t="shared" si="3"/>
        <v>3</v>
      </c>
      <c r="AP17" s="6">
        <f t="shared" si="3"/>
        <v>0</v>
      </c>
      <c r="AQ17" s="6">
        <f t="shared" si="3"/>
        <v>1</v>
      </c>
      <c r="AR17" s="6">
        <f t="shared" si="3"/>
        <v>0</v>
      </c>
    </row>
    <row r="18" spans="1:44" ht="15">
      <c r="A18" s="59"/>
      <c r="B18" s="6" t="s">
        <v>31</v>
      </c>
      <c r="C18" s="8">
        <v>4</v>
      </c>
      <c r="D18" s="8">
        <v>3</v>
      </c>
      <c r="E18" s="8">
        <v>3</v>
      </c>
      <c r="F18" s="8">
        <v>1</v>
      </c>
      <c r="G18" s="8"/>
      <c r="H18" s="8"/>
      <c r="I18" s="8">
        <v>2</v>
      </c>
      <c r="J18" s="8"/>
      <c r="K18" s="9"/>
      <c r="L18" s="9">
        <v>3</v>
      </c>
      <c r="M18" s="9">
        <v>2</v>
      </c>
      <c r="N18" s="9"/>
      <c r="O18" s="9">
        <v>1</v>
      </c>
      <c r="P18" s="9"/>
      <c r="Q18" s="9"/>
      <c r="R18" s="9"/>
      <c r="S18" s="10">
        <v>2</v>
      </c>
      <c r="T18" s="10">
        <v>1</v>
      </c>
      <c r="U18" s="10">
        <v>1</v>
      </c>
      <c r="V18" s="10">
        <v>1</v>
      </c>
      <c r="W18" s="10"/>
      <c r="X18" s="10"/>
      <c r="Y18" s="10">
        <v>1</v>
      </c>
      <c r="Z18" s="10">
        <v>1</v>
      </c>
      <c r="AA18" s="11">
        <v>2</v>
      </c>
      <c r="AB18" s="11"/>
      <c r="AC18" s="11">
        <v>1</v>
      </c>
      <c r="AD18" s="11"/>
      <c r="AE18" s="11"/>
      <c r="AF18" s="11"/>
      <c r="AG18" s="11">
        <v>2</v>
      </c>
      <c r="AH18" s="11"/>
      <c r="AI18" s="22"/>
      <c r="AJ18" s="24">
        <f t="shared" si="0"/>
        <v>8</v>
      </c>
      <c r="AK18" s="24">
        <f t="shared" si="1"/>
        <v>7</v>
      </c>
      <c r="AL18" s="6">
        <f t="shared" si="5"/>
        <v>15</v>
      </c>
      <c r="AM18" s="6">
        <f t="shared" si="3"/>
        <v>7</v>
      </c>
      <c r="AN18" s="6">
        <f t="shared" si="3"/>
        <v>2</v>
      </c>
      <c r="AO18" s="6">
        <f t="shared" si="3"/>
        <v>1</v>
      </c>
      <c r="AP18" s="6">
        <f t="shared" si="3"/>
        <v>0</v>
      </c>
      <c r="AQ18" s="6">
        <f t="shared" si="3"/>
        <v>5</v>
      </c>
      <c r="AR18" s="6">
        <f t="shared" si="3"/>
        <v>1</v>
      </c>
    </row>
    <row r="19" spans="1:44" ht="15">
      <c r="A19" s="59"/>
      <c r="B19" s="6" t="s">
        <v>32</v>
      </c>
      <c r="C19" s="8">
        <v>3</v>
      </c>
      <c r="D19" s="8">
        <v>8</v>
      </c>
      <c r="E19" s="8">
        <v>4</v>
      </c>
      <c r="F19" s="8"/>
      <c r="G19" s="8">
        <v>2</v>
      </c>
      <c r="H19" s="8"/>
      <c r="I19" s="8">
        <v>1</v>
      </c>
      <c r="J19" s="8"/>
      <c r="K19" s="9"/>
      <c r="L19" s="9">
        <v>2</v>
      </c>
      <c r="M19" s="9">
        <v>2</v>
      </c>
      <c r="N19" s="9"/>
      <c r="O19" s="9"/>
      <c r="P19" s="9"/>
      <c r="Q19" s="9"/>
      <c r="R19" s="9"/>
      <c r="S19" s="10"/>
      <c r="T19" s="10"/>
      <c r="U19" s="10"/>
      <c r="V19" s="10"/>
      <c r="W19" s="10"/>
      <c r="X19" s="10"/>
      <c r="Y19" s="10"/>
      <c r="Z19" s="10"/>
      <c r="AA19" s="11"/>
      <c r="AB19" s="11">
        <v>3</v>
      </c>
      <c r="AC19" s="11">
        <v>2</v>
      </c>
      <c r="AD19" s="11"/>
      <c r="AE19" s="11"/>
      <c r="AF19" s="11"/>
      <c r="AG19" s="11"/>
      <c r="AH19" s="11"/>
      <c r="AI19" s="22"/>
      <c r="AJ19" s="24">
        <f t="shared" si="0"/>
        <v>3</v>
      </c>
      <c r="AK19" s="24">
        <f t="shared" si="1"/>
        <v>13</v>
      </c>
      <c r="AL19" s="6">
        <f t="shared" si="5"/>
        <v>16</v>
      </c>
      <c r="AM19" s="6">
        <f t="shared" si="3"/>
        <v>8</v>
      </c>
      <c r="AN19" s="6">
        <f t="shared" si="3"/>
        <v>0</v>
      </c>
      <c r="AO19" s="6">
        <f t="shared" si="3"/>
        <v>2</v>
      </c>
      <c r="AP19" s="6">
        <f t="shared" si="3"/>
        <v>0</v>
      </c>
      <c r="AQ19" s="6">
        <f t="shared" si="3"/>
        <v>1</v>
      </c>
      <c r="AR19" s="6">
        <f t="shared" si="3"/>
        <v>0</v>
      </c>
    </row>
    <row r="20" spans="1:44" s="1" customFormat="1" ht="15">
      <c r="A20" s="60"/>
      <c r="B20" s="7" t="s">
        <v>33</v>
      </c>
      <c r="C20" s="17">
        <f>SUM(C12:C19)</f>
        <v>13</v>
      </c>
      <c r="D20" s="17">
        <f t="shared" ref="D20:AH20" si="6">SUM(D12:D19)</f>
        <v>29</v>
      </c>
      <c r="E20" s="17">
        <f t="shared" si="6"/>
        <v>18</v>
      </c>
      <c r="F20" s="17">
        <f t="shared" si="6"/>
        <v>5</v>
      </c>
      <c r="G20" s="17">
        <f t="shared" si="6"/>
        <v>7</v>
      </c>
      <c r="H20" s="17">
        <f t="shared" si="6"/>
        <v>0</v>
      </c>
      <c r="I20" s="17">
        <f t="shared" si="6"/>
        <v>8</v>
      </c>
      <c r="J20" s="17">
        <f t="shared" si="6"/>
        <v>0</v>
      </c>
      <c r="K20" s="18">
        <f t="shared" si="6"/>
        <v>5</v>
      </c>
      <c r="L20" s="18">
        <f t="shared" si="6"/>
        <v>21</v>
      </c>
      <c r="M20" s="18">
        <f t="shared" si="6"/>
        <v>12</v>
      </c>
      <c r="N20" s="18">
        <f t="shared" si="6"/>
        <v>5</v>
      </c>
      <c r="O20" s="18">
        <f t="shared" si="6"/>
        <v>6</v>
      </c>
      <c r="P20" s="18">
        <f t="shared" si="6"/>
        <v>0</v>
      </c>
      <c r="Q20" s="18">
        <f t="shared" si="6"/>
        <v>5</v>
      </c>
      <c r="R20" s="18">
        <f t="shared" si="6"/>
        <v>0</v>
      </c>
      <c r="S20" s="19">
        <f t="shared" si="6"/>
        <v>5</v>
      </c>
      <c r="T20" s="19">
        <f t="shared" si="6"/>
        <v>7</v>
      </c>
      <c r="U20" s="19">
        <f t="shared" si="6"/>
        <v>5</v>
      </c>
      <c r="V20" s="19">
        <f t="shared" si="6"/>
        <v>4</v>
      </c>
      <c r="W20" s="19">
        <f t="shared" si="6"/>
        <v>0</v>
      </c>
      <c r="X20" s="19">
        <f t="shared" si="6"/>
        <v>0</v>
      </c>
      <c r="Y20" s="19">
        <f t="shared" si="6"/>
        <v>3</v>
      </c>
      <c r="Z20" s="19">
        <f t="shared" si="6"/>
        <v>3</v>
      </c>
      <c r="AA20" s="20">
        <f t="shared" si="6"/>
        <v>14</v>
      </c>
      <c r="AB20" s="20">
        <f t="shared" si="6"/>
        <v>36</v>
      </c>
      <c r="AC20" s="20">
        <f t="shared" si="6"/>
        <v>22</v>
      </c>
      <c r="AD20" s="20">
        <f t="shared" si="6"/>
        <v>10</v>
      </c>
      <c r="AE20" s="20">
        <f t="shared" si="6"/>
        <v>15</v>
      </c>
      <c r="AF20" s="20">
        <f t="shared" si="6"/>
        <v>0</v>
      </c>
      <c r="AG20" s="20">
        <f t="shared" si="6"/>
        <v>12</v>
      </c>
      <c r="AH20" s="20">
        <f t="shared" si="6"/>
        <v>1</v>
      </c>
      <c r="AI20" s="15">
        <v>1</v>
      </c>
      <c r="AJ20" s="44">
        <f t="shared" si="0"/>
        <v>37</v>
      </c>
      <c r="AK20" s="44">
        <f t="shared" si="1"/>
        <v>93</v>
      </c>
      <c r="AL20" s="21">
        <f>AB20+AA20+T20+S20+L20+K20+D20+C20</f>
        <v>130</v>
      </c>
      <c r="AM20" s="21">
        <f t="shared" si="3"/>
        <v>57</v>
      </c>
      <c r="AN20" s="21">
        <f t="shared" si="3"/>
        <v>24</v>
      </c>
      <c r="AO20" s="21">
        <f t="shared" si="3"/>
        <v>28</v>
      </c>
      <c r="AP20" s="21">
        <f t="shared" si="3"/>
        <v>0</v>
      </c>
      <c r="AQ20" s="21">
        <f t="shared" si="3"/>
        <v>28</v>
      </c>
      <c r="AR20" s="21">
        <f t="shared" si="3"/>
        <v>4</v>
      </c>
    </row>
    <row r="21" spans="1:44" s="1" customFormat="1" ht="15">
      <c r="A21" s="23"/>
      <c r="B21" s="7" t="s">
        <v>34</v>
      </c>
      <c r="C21" s="17">
        <f>C11+C20</f>
        <v>14</v>
      </c>
      <c r="D21" s="17">
        <f t="shared" ref="D21:AH21" si="7">D11+D20</f>
        <v>43</v>
      </c>
      <c r="E21" s="17">
        <f t="shared" si="7"/>
        <v>21</v>
      </c>
      <c r="F21" s="17">
        <f t="shared" si="7"/>
        <v>6</v>
      </c>
      <c r="G21" s="17">
        <f t="shared" si="7"/>
        <v>11</v>
      </c>
      <c r="H21" s="17">
        <f t="shared" si="7"/>
        <v>0</v>
      </c>
      <c r="I21" s="17">
        <f t="shared" si="7"/>
        <v>9</v>
      </c>
      <c r="J21" s="17">
        <f t="shared" si="7"/>
        <v>0</v>
      </c>
      <c r="K21" s="18">
        <f t="shared" si="7"/>
        <v>18</v>
      </c>
      <c r="L21" s="18">
        <f t="shared" si="7"/>
        <v>42</v>
      </c>
      <c r="M21" s="18">
        <f t="shared" si="7"/>
        <v>28</v>
      </c>
      <c r="N21" s="18">
        <f t="shared" si="7"/>
        <v>10</v>
      </c>
      <c r="O21" s="18">
        <f t="shared" si="7"/>
        <v>8</v>
      </c>
      <c r="P21" s="18">
        <f t="shared" si="7"/>
        <v>0</v>
      </c>
      <c r="Q21" s="18">
        <f t="shared" si="7"/>
        <v>16</v>
      </c>
      <c r="R21" s="18">
        <f t="shared" si="7"/>
        <v>0</v>
      </c>
      <c r="S21" s="19">
        <f t="shared" si="7"/>
        <v>7</v>
      </c>
      <c r="T21" s="19">
        <f t="shared" si="7"/>
        <v>14</v>
      </c>
      <c r="U21" s="19">
        <f t="shared" si="7"/>
        <v>7</v>
      </c>
      <c r="V21" s="19">
        <f t="shared" si="7"/>
        <v>4</v>
      </c>
      <c r="W21" s="19">
        <f t="shared" si="7"/>
        <v>1</v>
      </c>
      <c r="X21" s="19">
        <f t="shared" si="7"/>
        <v>0</v>
      </c>
      <c r="Y21" s="19">
        <f t="shared" si="7"/>
        <v>5</v>
      </c>
      <c r="Z21" s="19">
        <f t="shared" si="7"/>
        <v>3</v>
      </c>
      <c r="AA21" s="20">
        <f t="shared" si="7"/>
        <v>15</v>
      </c>
      <c r="AB21" s="20">
        <f t="shared" si="7"/>
        <v>48</v>
      </c>
      <c r="AC21" s="20">
        <f t="shared" si="7"/>
        <v>28</v>
      </c>
      <c r="AD21" s="20">
        <f t="shared" si="7"/>
        <v>10</v>
      </c>
      <c r="AE21" s="20">
        <f t="shared" si="7"/>
        <v>18</v>
      </c>
      <c r="AF21" s="20">
        <f t="shared" si="7"/>
        <v>1</v>
      </c>
      <c r="AG21" s="20">
        <f t="shared" si="7"/>
        <v>13</v>
      </c>
      <c r="AH21" s="20">
        <f t="shared" si="7"/>
        <v>1</v>
      </c>
      <c r="AI21" s="15">
        <f>AI11+AI20</f>
        <v>1</v>
      </c>
      <c r="AJ21" s="44">
        <f t="shared" si="0"/>
        <v>54</v>
      </c>
      <c r="AK21" s="44">
        <f t="shared" si="1"/>
        <v>147</v>
      </c>
      <c r="AL21" s="21">
        <f>AB21+AA21+T21+S21+L21+K21+D21+C21</f>
        <v>201</v>
      </c>
      <c r="AM21" s="21">
        <f t="shared" si="3"/>
        <v>84</v>
      </c>
      <c r="AN21" s="21">
        <f t="shared" si="3"/>
        <v>30</v>
      </c>
      <c r="AO21" s="21">
        <f t="shared" si="3"/>
        <v>38</v>
      </c>
      <c r="AP21" s="21">
        <f t="shared" si="3"/>
        <v>1</v>
      </c>
      <c r="AQ21" s="21">
        <f t="shared" si="3"/>
        <v>43</v>
      </c>
      <c r="AR21" s="21">
        <f t="shared" si="3"/>
        <v>4</v>
      </c>
    </row>
    <row r="22" spans="1:44" ht="15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L22" s="12"/>
      <c r="AM22" s="12"/>
    </row>
    <row r="23" spans="1:44" ht="26.25" customHeight="1">
      <c r="A23" s="70" t="s">
        <v>40</v>
      </c>
      <c r="B23" s="70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L23" s="12"/>
      <c r="AM23" s="12"/>
    </row>
    <row r="24" spans="1:44" ht="15">
      <c r="A24" s="70" t="s">
        <v>41</v>
      </c>
      <c r="B24" s="70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L24" s="12"/>
      <c r="AM24" s="12"/>
    </row>
    <row r="25" spans="1:44" ht="31.5" customHeight="1">
      <c r="A25" s="70" t="s">
        <v>42</v>
      </c>
      <c r="B25" s="70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L25" s="12"/>
      <c r="AM25" s="12"/>
    </row>
    <row r="26" spans="1:44" ht="46.5" customHeight="1">
      <c r="A26" s="70" t="s">
        <v>43</v>
      </c>
      <c r="B26" s="70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L26" s="12"/>
      <c r="AM26" s="12"/>
    </row>
    <row r="27" spans="1:44" ht="15">
      <c r="B27" s="13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L27" s="12"/>
      <c r="AM27" s="12"/>
    </row>
    <row r="28" spans="1:44" ht="15">
      <c r="B28" s="13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L28" s="12"/>
      <c r="AM28" s="12"/>
    </row>
    <row r="29" spans="1:44" ht="15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L29" s="12"/>
      <c r="AM29" s="12"/>
    </row>
    <row r="30" spans="1:44" ht="15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L30" s="12"/>
      <c r="AM30" s="12"/>
    </row>
    <row r="31" spans="1:44" ht="15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L31" s="12"/>
      <c r="AM31" s="12"/>
    </row>
    <row r="32" spans="1:44" ht="15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L32" s="12"/>
      <c r="AM32" s="12"/>
    </row>
    <row r="33" spans="2:39" ht="15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L33" s="12"/>
      <c r="AM33" s="12"/>
    </row>
    <row r="34" spans="2:39" ht="15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L34" s="12"/>
      <c r="AM34" s="12"/>
    </row>
    <row r="35" spans="2:39" ht="15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L35" s="12"/>
      <c r="AM35" s="12"/>
    </row>
    <row r="36" spans="2:39" ht="15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L36" s="12"/>
      <c r="AM36" s="12"/>
    </row>
    <row r="37" spans="2:39" ht="15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L37" s="12"/>
      <c r="AM37" s="12"/>
    </row>
    <row r="38" spans="2:39" ht="15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L38" s="12"/>
      <c r="AM38" s="12"/>
    </row>
    <row r="39" spans="2:39" ht="15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L39" s="12"/>
      <c r="AM39" s="12"/>
    </row>
    <row r="40" spans="2:39" ht="15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L40" s="12"/>
      <c r="AM40" s="12"/>
    </row>
    <row r="41" spans="2:39" ht="15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L41" s="12"/>
      <c r="AM41" s="12"/>
    </row>
    <row r="42" spans="2:39" ht="15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L42" s="12"/>
      <c r="AM42" s="12"/>
    </row>
    <row r="43" spans="2:39" ht="15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L43" s="12"/>
      <c r="AM43" s="12"/>
    </row>
    <row r="44" spans="2:39" ht="15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L44" s="12"/>
      <c r="AM44" s="12"/>
    </row>
    <row r="45" spans="2:39" ht="15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L45" s="12"/>
      <c r="AM45" s="12"/>
    </row>
    <row r="46" spans="2:39" ht="15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L46" s="12"/>
      <c r="AM46" s="12"/>
    </row>
    <row r="47" spans="2:39" ht="15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L47" s="12"/>
      <c r="AM47" s="12"/>
    </row>
    <row r="48" spans="2:39" ht="15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L48" s="12"/>
      <c r="AM48" s="12"/>
    </row>
    <row r="49" spans="2:39" ht="15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L49" s="12"/>
      <c r="AM49" s="12"/>
    </row>
    <row r="50" spans="2:39" ht="1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L50" s="12"/>
      <c r="AM50" s="12"/>
    </row>
    <row r="51" spans="2:39" ht="15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L51" s="12"/>
      <c r="AM51" s="12"/>
    </row>
    <row r="52" spans="2:39" ht="15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L52" s="12"/>
      <c r="AM52" s="12"/>
    </row>
    <row r="53" spans="2:39" ht="15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L53" s="12"/>
      <c r="AM53" s="12"/>
    </row>
    <row r="54" spans="2:39" ht="15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L54" s="12"/>
      <c r="AM54" s="12"/>
    </row>
    <row r="55" spans="2:39" ht="15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L55" s="12"/>
      <c r="AM55" s="12"/>
    </row>
    <row r="56" spans="2:39" ht="15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L56" s="12"/>
      <c r="AM56" s="12"/>
    </row>
    <row r="57" spans="2:39" ht="15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L57" s="12"/>
      <c r="AM57" s="12"/>
    </row>
    <row r="58" spans="2:39" ht="15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L58" s="12"/>
      <c r="AM58" s="12"/>
    </row>
    <row r="59" spans="2:39" ht="15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L59" s="12"/>
      <c r="AM59" s="12"/>
    </row>
    <row r="60" spans="2:39" ht="15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L60" s="12"/>
      <c r="AM60" s="12"/>
    </row>
    <row r="61" spans="2:39" ht="15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L61" s="12"/>
      <c r="AM61" s="12"/>
    </row>
    <row r="62" spans="2:39" ht="15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L62" s="12"/>
      <c r="AM62" s="12"/>
    </row>
    <row r="63" spans="2:39" ht="15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L63" s="12"/>
      <c r="AM63" s="12"/>
    </row>
    <row r="64" spans="2:39" ht="15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L64" s="12"/>
      <c r="AM64" s="12"/>
    </row>
    <row r="65" spans="2:39" ht="15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L65" s="12"/>
      <c r="AM65" s="12"/>
    </row>
    <row r="66" spans="2:39" ht="15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L66" s="12"/>
      <c r="AM66" s="12"/>
    </row>
    <row r="67" spans="2:39" ht="15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L67" s="12"/>
      <c r="AM67" s="12"/>
    </row>
    <row r="68" spans="2:39" ht="15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L68" s="12"/>
      <c r="AM68" s="12"/>
    </row>
    <row r="69" spans="2:39" ht="1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L69" s="12"/>
      <c r="AM69" s="12"/>
    </row>
    <row r="70" spans="2:39" ht="1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L70" s="12"/>
      <c r="AM70" s="12"/>
    </row>
    <row r="71" spans="2:39" ht="1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L71" s="12"/>
      <c r="AM71" s="12"/>
    </row>
    <row r="72" spans="2:39" ht="1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L72" s="12"/>
      <c r="AM72" s="12"/>
    </row>
    <row r="73" spans="2:39" ht="15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L73" s="12"/>
      <c r="AM73" s="12"/>
    </row>
    <row r="74" spans="2:39" ht="15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L74" s="12"/>
      <c r="AM74" s="12"/>
    </row>
    <row r="75" spans="2:39" ht="15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L75" s="12"/>
      <c r="AM75" s="12"/>
    </row>
    <row r="76" spans="2:39" ht="15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L76" s="12"/>
      <c r="AM76" s="12"/>
    </row>
    <row r="77" spans="2:39" ht="15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L77" s="12"/>
      <c r="AM77" s="12"/>
    </row>
    <row r="78" spans="2:39" ht="15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L78" s="12"/>
      <c r="AM78" s="12"/>
    </row>
    <row r="79" spans="2:39" ht="15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L79" s="12"/>
      <c r="AM79" s="12"/>
    </row>
    <row r="80" spans="2:39" ht="15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L80" s="12"/>
      <c r="AM80" s="12"/>
    </row>
    <row r="81" spans="2:39" ht="15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L81" s="12"/>
      <c r="AM81" s="12"/>
    </row>
    <row r="82" spans="2:39" ht="15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L82" s="12"/>
      <c r="AM82" s="12"/>
    </row>
    <row r="83" spans="2:39" ht="15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L83" s="12"/>
      <c r="AM83" s="12"/>
    </row>
    <row r="84" spans="2:39" ht="15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L84" s="12"/>
      <c r="AM84" s="12"/>
    </row>
    <row r="85" spans="2:39" ht="15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L85" s="12"/>
      <c r="AM85" s="12"/>
    </row>
    <row r="86" spans="2:39" ht="15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L86" s="12"/>
      <c r="AM86" s="12"/>
    </row>
    <row r="87" spans="2:39" ht="15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L87" s="12"/>
      <c r="AM87" s="12"/>
    </row>
    <row r="88" spans="2:39" ht="15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L88" s="12"/>
      <c r="AM88" s="12"/>
    </row>
    <row r="89" spans="2:39" ht="15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L89" s="12"/>
      <c r="AM89" s="12"/>
    </row>
    <row r="90" spans="2:39" ht="15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L90" s="12"/>
      <c r="AM90" s="12"/>
    </row>
    <row r="91" spans="2:39" ht="15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L91" s="12"/>
      <c r="AM91" s="12"/>
    </row>
    <row r="92" spans="2:39" ht="15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L92" s="12"/>
      <c r="AM92" s="12"/>
    </row>
    <row r="93" spans="2:39" ht="15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L93" s="12"/>
      <c r="AM93" s="12"/>
    </row>
    <row r="94" spans="2:39" ht="15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L94" s="12"/>
      <c r="AM94" s="12"/>
    </row>
    <row r="95" spans="2:39" ht="1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L95" s="12"/>
      <c r="AM95" s="12"/>
    </row>
    <row r="96" spans="2:39" ht="1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L96" s="12"/>
      <c r="AM96" s="12"/>
    </row>
    <row r="97" spans="2:39" ht="1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L97" s="12"/>
      <c r="AM97" s="12"/>
    </row>
    <row r="98" spans="2:39" ht="15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L98" s="12"/>
      <c r="AM98" s="12"/>
    </row>
    <row r="99" spans="2:39" ht="15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L99" s="12"/>
      <c r="AM99" s="12"/>
    </row>
    <row r="100" spans="2:39" ht="15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L100" s="12"/>
      <c r="AM100" s="12"/>
    </row>
    <row r="101" spans="2:39" ht="1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L101" s="12"/>
      <c r="AM101" s="12"/>
    </row>
    <row r="102" spans="2:39" ht="1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L102" s="12"/>
      <c r="AM102" s="12"/>
    </row>
    <row r="103" spans="2:39" ht="1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L103" s="12"/>
      <c r="AM103" s="12"/>
    </row>
    <row r="104" spans="2:39" ht="15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L104" s="12"/>
      <c r="AM104" s="12"/>
    </row>
    <row r="105" spans="2:39" ht="15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L105" s="12"/>
      <c r="AM105" s="12"/>
    </row>
    <row r="106" spans="2:39" ht="15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L106" s="12"/>
      <c r="AM106" s="12"/>
    </row>
    <row r="107" spans="2:39" ht="15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L107" s="12"/>
      <c r="AM107" s="12"/>
    </row>
    <row r="108" spans="2:39" ht="15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L108" s="12"/>
      <c r="AM108" s="12"/>
    </row>
    <row r="109" spans="2:39" ht="15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L109" s="12"/>
      <c r="AM109" s="12"/>
    </row>
    <row r="110" spans="2:39" ht="15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L110" s="12"/>
      <c r="AM110" s="12"/>
    </row>
    <row r="111" spans="2:39" ht="15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L111" s="12"/>
      <c r="AM111" s="12"/>
    </row>
    <row r="112" spans="2:39" ht="15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L112" s="12"/>
      <c r="AM112" s="12"/>
    </row>
    <row r="113" spans="2:39" ht="15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L113" s="12"/>
      <c r="AM113" s="12"/>
    </row>
    <row r="114" spans="2:39" ht="15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L114" s="12"/>
      <c r="AM114" s="12"/>
    </row>
    <row r="115" spans="2:39" ht="15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L115" s="12"/>
      <c r="AM115" s="12"/>
    </row>
    <row r="116" spans="2:39" ht="15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L116" s="12"/>
      <c r="AM116" s="12"/>
    </row>
    <row r="117" spans="2:39" ht="15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L117" s="12"/>
      <c r="AM117" s="12"/>
    </row>
    <row r="118" spans="2:39" ht="15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L118" s="12"/>
      <c r="AM118" s="12"/>
    </row>
    <row r="119" spans="2:39" ht="15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L119" s="12"/>
      <c r="AM119" s="12"/>
    </row>
    <row r="120" spans="2:39" ht="15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L120" s="12"/>
      <c r="AM120" s="12"/>
    </row>
    <row r="121" spans="2:39" ht="15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L121" s="12"/>
      <c r="AM121" s="12"/>
    </row>
    <row r="122" spans="2:39" ht="15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L122" s="12"/>
      <c r="AM122" s="12"/>
    </row>
    <row r="123" spans="2:39" ht="15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L123" s="12"/>
      <c r="AM123" s="12"/>
    </row>
    <row r="124" spans="2:39" ht="15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L124" s="12"/>
      <c r="AM124" s="12"/>
    </row>
    <row r="125" spans="2:39" ht="15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L125" s="12"/>
      <c r="AM125" s="12"/>
    </row>
    <row r="126" spans="2:39" ht="15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L126" s="12"/>
      <c r="AM126" s="12"/>
    </row>
    <row r="127" spans="2:39" ht="15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L127" s="12"/>
      <c r="AM127" s="12"/>
    </row>
    <row r="128" spans="2:39" ht="15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L128" s="12"/>
      <c r="AM128" s="12"/>
    </row>
    <row r="129" spans="2:39" ht="15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L129" s="12"/>
      <c r="AM129" s="12"/>
    </row>
    <row r="130" spans="2:39" ht="15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L130" s="12"/>
      <c r="AM130" s="12"/>
    </row>
    <row r="131" spans="2:39" ht="15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L131" s="12"/>
      <c r="AM131" s="12"/>
    </row>
    <row r="132" spans="2:39" ht="15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L132" s="12"/>
      <c r="AM132" s="12"/>
    </row>
    <row r="133" spans="2:39" ht="15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L133" s="12"/>
      <c r="AM133" s="12"/>
    </row>
    <row r="134" spans="2:39" ht="15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L134" s="12"/>
      <c r="AM134" s="12"/>
    </row>
    <row r="135" spans="2:39" ht="15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L135" s="12"/>
      <c r="AM135" s="12"/>
    </row>
    <row r="136" spans="2:39" ht="15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L136" s="12"/>
      <c r="AM136" s="12"/>
    </row>
    <row r="137" spans="2:39" ht="15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L137" s="12"/>
      <c r="AM137" s="12"/>
    </row>
    <row r="138" spans="2:39" ht="15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L138" s="12"/>
      <c r="AM138" s="12"/>
    </row>
    <row r="139" spans="2:39" ht="15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L139" s="12"/>
      <c r="AM139" s="12"/>
    </row>
  </sheetData>
  <mergeCells count="12">
    <mergeCell ref="A25:B25"/>
    <mergeCell ref="A26:B26"/>
    <mergeCell ref="AA1:AH1"/>
    <mergeCell ref="AM1:AR1"/>
    <mergeCell ref="A23:B23"/>
    <mergeCell ref="A24:B24"/>
    <mergeCell ref="A3:A11"/>
    <mergeCell ref="A12:A20"/>
    <mergeCell ref="C1:J1"/>
    <mergeCell ref="K1:R1"/>
    <mergeCell ref="S1:Z1"/>
    <mergeCell ref="AJ1:AL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787AA-1B49-4F15-9E71-5580E0CC5F56}">
  <dimension ref="A1:AR139"/>
  <sheetViews>
    <sheetView workbookViewId="0">
      <pane xSplit="2" ySplit="2" topLeftCell="Z3" activePane="bottomRight" state="frozen"/>
      <selection pane="bottomRight" activeCell="AL14" sqref="AL14"/>
      <selection pane="bottomLeft"/>
      <selection pane="topRight"/>
    </sheetView>
  </sheetViews>
  <sheetFormatPr defaultRowHeight="15"/>
  <cols>
    <col min="1" max="1" width="10.85546875" bestFit="1" customWidth="1"/>
    <col min="2" max="2" width="13.7109375" bestFit="1" customWidth="1"/>
    <col min="3" max="4" width="9.140625" style="2"/>
    <col min="5" max="5" width="4.42578125" style="2" bestFit="1" customWidth="1"/>
    <col min="6" max="6" width="4" style="2" bestFit="1" customWidth="1"/>
    <col min="7" max="7" width="7.85546875" style="2" bestFit="1" customWidth="1"/>
    <col min="8" max="8" width="4.42578125" style="2" bestFit="1" customWidth="1"/>
    <col min="9" max="9" width="6.85546875" style="2" bestFit="1" customWidth="1"/>
    <col min="10" max="10" width="8.28515625" style="2" bestFit="1" customWidth="1"/>
    <col min="11" max="12" width="9.140625" style="3"/>
    <col min="13" max="13" width="4.42578125" style="3" bestFit="1" customWidth="1"/>
    <col min="14" max="14" width="4" style="3" bestFit="1" customWidth="1"/>
    <col min="15" max="15" width="7.85546875" style="3" bestFit="1" customWidth="1"/>
    <col min="16" max="16" width="4.42578125" style="3" bestFit="1" customWidth="1"/>
    <col min="17" max="17" width="6.85546875" style="3" bestFit="1" customWidth="1"/>
    <col min="18" max="18" width="8.28515625" style="3" bestFit="1" customWidth="1"/>
    <col min="19" max="20" width="9.140625" style="4"/>
    <col min="21" max="21" width="4.42578125" style="4" bestFit="1" customWidth="1"/>
    <col min="22" max="22" width="4" style="4" bestFit="1" customWidth="1"/>
    <col min="23" max="23" width="7.85546875" style="4" bestFit="1" customWidth="1"/>
    <col min="24" max="24" width="4.42578125" style="4" bestFit="1" customWidth="1"/>
    <col min="25" max="25" width="6.85546875" style="4" bestFit="1" customWidth="1"/>
    <col min="26" max="26" width="8.28515625" style="4" bestFit="1" customWidth="1"/>
    <col min="27" max="28" width="9.140625" style="5"/>
    <col min="29" max="29" width="4.42578125" style="5" bestFit="1" customWidth="1"/>
    <col min="30" max="30" width="4" style="5" bestFit="1" customWidth="1"/>
    <col min="31" max="31" width="7.85546875" style="5" bestFit="1" customWidth="1"/>
    <col min="32" max="32" width="4.42578125" style="5" bestFit="1" customWidth="1"/>
    <col min="33" max="33" width="6.85546875" style="5" bestFit="1" customWidth="1"/>
    <col min="34" max="34" width="8.28515625" style="5" bestFit="1" customWidth="1"/>
    <col min="35" max="35" width="11.85546875" style="12" customWidth="1"/>
    <col min="36" max="37" width="8.28515625" style="12" customWidth="1"/>
    <col min="38" max="38" width="14.28515625" bestFit="1" customWidth="1"/>
  </cols>
  <sheetData>
    <row r="1" spans="1:44" ht="14.45" customHeight="1">
      <c r="A1" s="6"/>
      <c r="B1" s="6"/>
      <c r="C1" s="80" t="s">
        <v>0</v>
      </c>
      <c r="D1" s="81"/>
      <c r="E1" s="81"/>
      <c r="F1" s="81"/>
      <c r="G1" s="81"/>
      <c r="H1" s="81"/>
      <c r="I1" s="81"/>
      <c r="J1" s="82"/>
      <c r="K1" s="71" t="s">
        <v>1</v>
      </c>
      <c r="L1" s="72"/>
      <c r="M1" s="72"/>
      <c r="N1" s="72"/>
      <c r="O1" s="72"/>
      <c r="P1" s="72"/>
      <c r="Q1" s="72"/>
      <c r="R1" s="73"/>
      <c r="S1" s="74" t="s">
        <v>2</v>
      </c>
      <c r="T1" s="75"/>
      <c r="U1" s="75"/>
      <c r="V1" s="75"/>
      <c r="W1" s="75"/>
      <c r="X1" s="75"/>
      <c r="Y1" s="75"/>
      <c r="Z1" s="76"/>
      <c r="AA1" s="77" t="s">
        <v>3</v>
      </c>
      <c r="AB1" s="78"/>
      <c r="AC1" s="78"/>
      <c r="AD1" s="78"/>
      <c r="AE1" s="78"/>
      <c r="AF1" s="78"/>
      <c r="AG1" s="78"/>
      <c r="AH1" s="79"/>
      <c r="AI1" s="40"/>
      <c r="AJ1" s="83" t="s">
        <v>4</v>
      </c>
      <c r="AK1" s="83"/>
      <c r="AL1" s="83"/>
      <c r="AM1" s="56" t="s">
        <v>5</v>
      </c>
      <c r="AN1" s="57"/>
      <c r="AO1" s="57"/>
      <c r="AP1" s="57"/>
      <c r="AQ1" s="57"/>
      <c r="AR1" s="57"/>
    </row>
    <row r="2" spans="1:44">
      <c r="A2" s="6" t="s">
        <v>6</v>
      </c>
      <c r="B2" s="6"/>
      <c r="C2" s="8" t="s">
        <v>38</v>
      </c>
      <c r="D2" s="8" t="s">
        <v>8</v>
      </c>
      <c r="E2" s="8" t="s">
        <v>9</v>
      </c>
      <c r="F2" s="8" t="s">
        <v>10</v>
      </c>
      <c r="G2" s="8" t="s">
        <v>11</v>
      </c>
      <c r="H2" s="8" t="s">
        <v>12</v>
      </c>
      <c r="I2" s="8" t="s">
        <v>13</v>
      </c>
      <c r="J2" s="8" t="s">
        <v>14</v>
      </c>
      <c r="K2" s="9" t="s">
        <v>38</v>
      </c>
      <c r="L2" s="9" t="s">
        <v>8</v>
      </c>
      <c r="M2" s="9" t="s">
        <v>9</v>
      </c>
      <c r="N2" s="9" t="s">
        <v>10</v>
      </c>
      <c r="O2" s="9" t="s">
        <v>11</v>
      </c>
      <c r="P2" s="9" t="s">
        <v>12</v>
      </c>
      <c r="Q2" s="9" t="s">
        <v>13</v>
      </c>
      <c r="R2" s="9" t="s">
        <v>14</v>
      </c>
      <c r="S2" s="10" t="s">
        <v>38</v>
      </c>
      <c r="T2" s="10" t="s">
        <v>8</v>
      </c>
      <c r="U2" s="10" t="s">
        <v>9</v>
      </c>
      <c r="V2" s="10" t="s">
        <v>10</v>
      </c>
      <c r="W2" s="10" t="s">
        <v>11</v>
      </c>
      <c r="X2" s="10" t="s">
        <v>12</v>
      </c>
      <c r="Y2" s="10" t="s">
        <v>13</v>
      </c>
      <c r="Z2" s="10" t="s">
        <v>14</v>
      </c>
      <c r="AA2" s="11" t="s">
        <v>38</v>
      </c>
      <c r="AB2" s="11" t="s">
        <v>8</v>
      </c>
      <c r="AC2" s="11" t="s">
        <v>9</v>
      </c>
      <c r="AD2" s="11" t="s">
        <v>10</v>
      </c>
      <c r="AE2" s="11" t="s">
        <v>11</v>
      </c>
      <c r="AF2" s="11" t="s">
        <v>12</v>
      </c>
      <c r="AG2" s="11" t="s">
        <v>13</v>
      </c>
      <c r="AH2" s="11" t="s">
        <v>14</v>
      </c>
      <c r="AI2" s="41" t="s">
        <v>36</v>
      </c>
      <c r="AJ2" s="35" t="s">
        <v>7</v>
      </c>
      <c r="AK2" s="35" t="s">
        <v>8</v>
      </c>
      <c r="AL2" s="39" t="s">
        <v>15</v>
      </c>
      <c r="AM2" s="42" t="s">
        <v>9</v>
      </c>
      <c r="AN2" s="15" t="s">
        <v>10</v>
      </c>
      <c r="AO2" s="15" t="s">
        <v>11</v>
      </c>
      <c r="AP2" s="15" t="s">
        <v>12</v>
      </c>
      <c r="AQ2" s="15" t="s">
        <v>13</v>
      </c>
      <c r="AR2" s="15" t="s">
        <v>14</v>
      </c>
    </row>
    <row r="3" spans="1:44">
      <c r="A3" s="58">
        <v>44126</v>
      </c>
      <c r="B3" s="6" t="s">
        <v>16</v>
      </c>
      <c r="C3" s="8">
        <v>2</v>
      </c>
      <c r="D3" s="8"/>
      <c r="E3" s="8"/>
      <c r="F3" s="8"/>
      <c r="G3" s="8"/>
      <c r="H3" s="8"/>
      <c r="I3" s="8">
        <v>2</v>
      </c>
      <c r="J3" s="8"/>
      <c r="K3" s="9">
        <v>1</v>
      </c>
      <c r="L3" s="9"/>
      <c r="M3" s="9">
        <v>1</v>
      </c>
      <c r="N3" s="9"/>
      <c r="O3" s="9"/>
      <c r="P3" s="9"/>
      <c r="Q3" s="9"/>
      <c r="R3" s="9"/>
      <c r="S3" s="10"/>
      <c r="T3" s="10"/>
      <c r="U3" s="10"/>
      <c r="V3" s="10"/>
      <c r="W3" s="10"/>
      <c r="X3" s="10"/>
      <c r="Y3" s="10"/>
      <c r="Z3" s="10"/>
      <c r="AA3" s="11"/>
      <c r="AB3" s="11"/>
      <c r="AC3" s="11"/>
      <c r="AD3" s="11"/>
      <c r="AE3" s="11"/>
      <c r="AF3" s="11"/>
      <c r="AG3" s="11"/>
      <c r="AH3" s="11"/>
      <c r="AI3" s="22"/>
      <c r="AJ3" s="24">
        <f>AA3+S3+K3+C3</f>
        <v>3</v>
      </c>
      <c r="AK3" s="24">
        <f>AB3+T3+L3+D3</f>
        <v>0</v>
      </c>
      <c r="AL3" s="43">
        <f>AB3+AA3+T3+S3+L3+K3+D3+C3</f>
        <v>3</v>
      </c>
      <c r="AM3" s="6">
        <f>AC3+U3+M3+E3</f>
        <v>1</v>
      </c>
      <c r="AN3" s="6">
        <f>AD3+V3+N3+F3</f>
        <v>0</v>
      </c>
      <c r="AO3" s="6">
        <f>AE3+W3+O3+G3</f>
        <v>0</v>
      </c>
      <c r="AP3" s="6">
        <f>AF3+X3+P3+H3</f>
        <v>0</v>
      </c>
      <c r="AQ3" s="6">
        <f>AG3+Y3+Q3+I3</f>
        <v>2</v>
      </c>
      <c r="AR3" s="6">
        <f>AH3+Z3+R3+J3</f>
        <v>0</v>
      </c>
    </row>
    <row r="4" spans="1:44">
      <c r="A4" s="59"/>
      <c r="B4" s="6" t="s">
        <v>17</v>
      </c>
      <c r="C4" s="8"/>
      <c r="D4" s="8"/>
      <c r="E4" s="8"/>
      <c r="F4" s="8"/>
      <c r="G4" s="8"/>
      <c r="H4" s="8"/>
      <c r="I4" s="8"/>
      <c r="J4" s="8"/>
      <c r="K4" s="9"/>
      <c r="L4" s="9"/>
      <c r="M4" s="9"/>
      <c r="N4" s="9"/>
      <c r="O4" s="9"/>
      <c r="P4" s="9"/>
      <c r="Q4" s="9"/>
      <c r="R4" s="9"/>
      <c r="S4" s="10"/>
      <c r="T4" s="10"/>
      <c r="U4" s="10"/>
      <c r="V4" s="10"/>
      <c r="W4" s="10"/>
      <c r="X4" s="10"/>
      <c r="Y4" s="10"/>
      <c r="Z4" s="10"/>
      <c r="AA4" s="11"/>
      <c r="AB4" s="11">
        <v>1</v>
      </c>
      <c r="AC4" s="11">
        <v>1</v>
      </c>
      <c r="AD4" s="11"/>
      <c r="AE4" s="11"/>
      <c r="AF4" s="11"/>
      <c r="AG4" s="11"/>
      <c r="AH4" s="11"/>
      <c r="AI4" s="22"/>
      <c r="AJ4" s="24">
        <f t="shared" ref="AJ4:AJ21" si="0">AA4+S4+K4+C4</f>
        <v>0</v>
      </c>
      <c r="AK4" s="24">
        <f t="shared" ref="AK4:AK21" si="1">AB4+T4+L4+D4</f>
        <v>1</v>
      </c>
      <c r="AL4" s="6">
        <f>AB4+AA4+T4+S4+L4+K4+D4+C4</f>
        <v>1</v>
      </c>
      <c r="AM4" s="6">
        <f>AC4+U4+M4+E4</f>
        <v>1</v>
      </c>
      <c r="AN4" s="6">
        <f>AD4+V4+N4+F4</f>
        <v>0</v>
      </c>
      <c r="AO4" s="6">
        <f>AE4+W4+O4+G4</f>
        <v>0</v>
      </c>
      <c r="AP4" s="6">
        <f>AF4+X4+P4+H4</f>
        <v>0</v>
      </c>
      <c r="AQ4" s="6">
        <f>AG4+Y4+Q4+I4</f>
        <v>0</v>
      </c>
      <c r="AR4" s="6">
        <f>AH4+Z4+R4+J4</f>
        <v>0</v>
      </c>
    </row>
    <row r="5" spans="1:44">
      <c r="A5" s="59"/>
      <c r="B5" s="6" t="s">
        <v>18</v>
      </c>
      <c r="C5" s="8"/>
      <c r="D5" s="8"/>
      <c r="E5" s="8"/>
      <c r="F5" s="8"/>
      <c r="G5" s="8"/>
      <c r="H5" s="8"/>
      <c r="I5" s="8"/>
      <c r="J5" s="8"/>
      <c r="K5" s="9"/>
      <c r="L5" s="9"/>
      <c r="M5" s="9"/>
      <c r="N5" s="9"/>
      <c r="O5" s="9"/>
      <c r="P5" s="9"/>
      <c r="Q5" s="9"/>
      <c r="R5" s="9"/>
      <c r="S5" s="10"/>
      <c r="T5" s="10"/>
      <c r="U5" s="10"/>
      <c r="V5" s="10"/>
      <c r="W5" s="10"/>
      <c r="X5" s="10"/>
      <c r="Y5" s="10"/>
      <c r="Z5" s="10"/>
      <c r="AA5" s="11"/>
      <c r="AB5" s="11"/>
      <c r="AC5" s="11"/>
      <c r="AD5" s="11"/>
      <c r="AE5" s="11"/>
      <c r="AF5" s="11"/>
      <c r="AG5" s="11"/>
      <c r="AH5" s="11"/>
      <c r="AI5" s="22"/>
      <c r="AJ5" s="24">
        <f t="shared" si="0"/>
        <v>0</v>
      </c>
      <c r="AK5" s="24">
        <f t="shared" si="1"/>
        <v>0</v>
      </c>
      <c r="AL5" s="6">
        <f>AB5+AA5+T5+S5+L5+K5+D5+C5</f>
        <v>0</v>
      </c>
      <c r="AM5" s="6">
        <f>AC5+U5+M5+E5</f>
        <v>0</v>
      </c>
      <c r="AN5" s="6">
        <f>AD5+V5+N5+F5</f>
        <v>0</v>
      </c>
      <c r="AO5" s="6">
        <f>AE5+W5+O5+G5</f>
        <v>0</v>
      </c>
      <c r="AP5" s="6">
        <f>AF5+X5+P5+H5</f>
        <v>0</v>
      </c>
      <c r="AQ5" s="6">
        <f>AG5+Y5+Q5+I5</f>
        <v>0</v>
      </c>
      <c r="AR5" s="6">
        <f>AH5+Z5+R5+J5</f>
        <v>0</v>
      </c>
    </row>
    <row r="6" spans="1:44">
      <c r="A6" s="59"/>
      <c r="B6" s="6" t="s">
        <v>19</v>
      </c>
      <c r="C6" s="8"/>
      <c r="D6" s="8"/>
      <c r="E6" s="8"/>
      <c r="F6" s="8"/>
      <c r="G6" s="8"/>
      <c r="H6" s="8"/>
      <c r="I6" s="8"/>
      <c r="J6" s="8"/>
      <c r="K6" s="9">
        <v>2</v>
      </c>
      <c r="L6" s="9"/>
      <c r="M6" s="9">
        <v>1</v>
      </c>
      <c r="N6" s="9"/>
      <c r="O6" s="9">
        <v>1</v>
      </c>
      <c r="P6" s="9"/>
      <c r="Q6" s="9">
        <v>2</v>
      </c>
      <c r="R6" s="9"/>
      <c r="S6" s="10"/>
      <c r="T6" s="10"/>
      <c r="U6" s="10"/>
      <c r="V6" s="10"/>
      <c r="W6" s="10"/>
      <c r="X6" s="10"/>
      <c r="Y6" s="10"/>
      <c r="Z6" s="10"/>
      <c r="AA6" s="11"/>
      <c r="AB6" s="11"/>
      <c r="AC6" s="11"/>
      <c r="AD6" s="11"/>
      <c r="AE6" s="11"/>
      <c r="AF6" s="11"/>
      <c r="AG6" s="11"/>
      <c r="AH6" s="11"/>
      <c r="AI6" s="22"/>
      <c r="AJ6" s="24">
        <f>AA6+S6+K6+C6</f>
        <v>2</v>
      </c>
      <c r="AK6" s="24">
        <f t="shared" si="1"/>
        <v>0</v>
      </c>
      <c r="AL6" s="6">
        <f>AB6+AA6+T6+S6+L6+K6+D6+C6</f>
        <v>2</v>
      </c>
      <c r="AM6" s="6">
        <f>AC6+U6+M6+E6</f>
        <v>1</v>
      </c>
      <c r="AN6" s="6">
        <f>AD6+V6+N6+F6</f>
        <v>0</v>
      </c>
      <c r="AO6" s="6">
        <f>AE6+W6+O6+G6</f>
        <v>1</v>
      </c>
      <c r="AP6" s="6">
        <f>AF6+X6+P6+H6</f>
        <v>0</v>
      </c>
      <c r="AQ6" s="6">
        <f>AG6+Y6+Q6+I6</f>
        <v>2</v>
      </c>
      <c r="AR6" s="6">
        <f>AH6+Z6+R6+J6</f>
        <v>0</v>
      </c>
    </row>
    <row r="7" spans="1:44">
      <c r="A7" s="59"/>
      <c r="B7" s="6" t="s">
        <v>20</v>
      </c>
      <c r="C7" s="8"/>
      <c r="D7" s="8">
        <v>3</v>
      </c>
      <c r="E7" s="8">
        <v>2</v>
      </c>
      <c r="F7" s="8">
        <v>1</v>
      </c>
      <c r="G7" s="8"/>
      <c r="H7" s="8"/>
      <c r="I7" s="8"/>
      <c r="J7" s="8"/>
      <c r="K7" s="9">
        <v>1</v>
      </c>
      <c r="L7" s="9"/>
      <c r="M7" s="9"/>
      <c r="N7" s="9"/>
      <c r="O7" s="9"/>
      <c r="P7" s="9"/>
      <c r="Q7" s="9">
        <v>1</v>
      </c>
      <c r="R7" s="9"/>
      <c r="S7" s="10"/>
      <c r="T7" s="10"/>
      <c r="U7" s="10"/>
      <c r="V7" s="10"/>
      <c r="W7" s="10"/>
      <c r="X7" s="10"/>
      <c r="Y7" s="10"/>
      <c r="Z7" s="10"/>
      <c r="AA7" s="11"/>
      <c r="AB7" s="11"/>
      <c r="AC7" s="11"/>
      <c r="AD7" s="11"/>
      <c r="AE7" s="11"/>
      <c r="AF7" s="11"/>
      <c r="AG7" s="11"/>
      <c r="AH7" s="11"/>
      <c r="AI7" s="22"/>
      <c r="AJ7" s="24">
        <f t="shared" si="0"/>
        <v>1</v>
      </c>
      <c r="AK7" s="24">
        <f t="shared" si="1"/>
        <v>3</v>
      </c>
      <c r="AL7" s="6">
        <f>AB7+AA7+T7+S7+L7+K7+D7+C7</f>
        <v>4</v>
      </c>
      <c r="AM7" s="6">
        <f>AC7+U7+M7+E7</f>
        <v>2</v>
      </c>
      <c r="AN7" s="6">
        <f>AD7+V7+N7+F7</f>
        <v>1</v>
      </c>
      <c r="AO7" s="6">
        <f>AE7+W7+O7+G7</f>
        <v>0</v>
      </c>
      <c r="AP7" s="6">
        <f>AF7+X7+P7+H7</f>
        <v>0</v>
      </c>
      <c r="AQ7" s="6">
        <f>AG7+Y7+Q7+I7</f>
        <v>1</v>
      </c>
      <c r="AR7" s="6">
        <f>AH7+Z7+R7+J7</f>
        <v>0</v>
      </c>
    </row>
    <row r="8" spans="1:44">
      <c r="A8" s="59"/>
      <c r="B8" s="6" t="s">
        <v>21</v>
      </c>
      <c r="C8" s="8"/>
      <c r="D8" s="8"/>
      <c r="E8" s="8"/>
      <c r="F8" s="8"/>
      <c r="G8" s="8"/>
      <c r="H8" s="8"/>
      <c r="I8" s="8"/>
      <c r="J8" s="8"/>
      <c r="K8" s="9"/>
      <c r="L8" s="9"/>
      <c r="M8" s="9"/>
      <c r="N8" s="9"/>
      <c r="O8" s="9"/>
      <c r="P8" s="9"/>
      <c r="Q8" s="9"/>
      <c r="R8" s="9"/>
      <c r="S8" s="10"/>
      <c r="T8" s="10">
        <v>3</v>
      </c>
      <c r="U8" s="10">
        <v>1</v>
      </c>
      <c r="V8" s="10">
        <v>2</v>
      </c>
      <c r="W8" s="10"/>
      <c r="X8" s="10"/>
      <c r="Y8" s="10"/>
      <c r="Z8" s="10"/>
      <c r="AA8" s="11"/>
      <c r="AB8" s="11"/>
      <c r="AC8" s="11"/>
      <c r="AD8" s="11"/>
      <c r="AE8" s="11"/>
      <c r="AF8" s="11"/>
      <c r="AG8" s="11"/>
      <c r="AH8" s="11"/>
      <c r="AI8" s="22"/>
      <c r="AJ8" s="24">
        <f t="shared" si="0"/>
        <v>0</v>
      </c>
      <c r="AK8" s="24">
        <f t="shared" si="1"/>
        <v>3</v>
      </c>
      <c r="AL8" s="6">
        <f>AB8+AA8+T8+S8+L8+K8+D8+C8</f>
        <v>3</v>
      </c>
      <c r="AM8" s="6">
        <f>AC8+U8+M8+E8</f>
        <v>1</v>
      </c>
      <c r="AN8" s="6">
        <f>AD8+V8+N8+F8</f>
        <v>2</v>
      </c>
      <c r="AO8" s="6">
        <f>AE8+W8+O8+G8</f>
        <v>0</v>
      </c>
      <c r="AP8" s="6">
        <f>AF8+X8+P8+H8</f>
        <v>0</v>
      </c>
      <c r="AQ8" s="6">
        <f>AG8+Y8+Q8+I8</f>
        <v>0</v>
      </c>
      <c r="AR8" s="6">
        <f>AH8+Z8+R8+J8</f>
        <v>0</v>
      </c>
    </row>
    <row r="9" spans="1:44">
      <c r="A9" s="59"/>
      <c r="B9" s="6" t="s">
        <v>22</v>
      </c>
      <c r="C9" s="8">
        <v>1</v>
      </c>
      <c r="D9" s="8"/>
      <c r="E9" s="8"/>
      <c r="F9" s="8"/>
      <c r="G9" s="8"/>
      <c r="H9" s="8"/>
      <c r="I9" s="8">
        <v>1</v>
      </c>
      <c r="J9" s="8"/>
      <c r="K9" s="9"/>
      <c r="L9" s="9"/>
      <c r="M9" s="9"/>
      <c r="N9" s="9"/>
      <c r="O9" s="9"/>
      <c r="P9" s="9"/>
      <c r="Q9" s="9"/>
      <c r="R9" s="9"/>
      <c r="S9" s="10"/>
      <c r="T9" s="10"/>
      <c r="U9" s="10"/>
      <c r="V9" s="10"/>
      <c r="W9" s="10"/>
      <c r="X9" s="10"/>
      <c r="Y9" s="10"/>
      <c r="Z9" s="10"/>
      <c r="AA9" s="11"/>
      <c r="AB9" s="11">
        <v>1</v>
      </c>
      <c r="AC9" s="11"/>
      <c r="AD9" s="11"/>
      <c r="AE9" s="11"/>
      <c r="AF9" s="11"/>
      <c r="AG9" s="11"/>
      <c r="AH9" s="11"/>
      <c r="AI9" s="22"/>
      <c r="AJ9" s="24">
        <f t="shared" si="0"/>
        <v>1</v>
      </c>
      <c r="AK9" s="24">
        <f t="shared" si="1"/>
        <v>1</v>
      </c>
      <c r="AL9" s="6">
        <f>AB9+AA9+T9+S9+L9+K9+D9+C9</f>
        <v>2</v>
      </c>
      <c r="AM9" s="6">
        <f>AC9+U9+M9+E9</f>
        <v>0</v>
      </c>
      <c r="AN9" s="6">
        <f>AD9+V9+N9+F9</f>
        <v>0</v>
      </c>
      <c r="AO9" s="6">
        <f>AE9+W9+O9+G9</f>
        <v>0</v>
      </c>
      <c r="AP9" s="6">
        <f>AF9+X9+P9+H9</f>
        <v>0</v>
      </c>
      <c r="AQ9" s="6">
        <f>AG9+Y9+Q9+I9</f>
        <v>1</v>
      </c>
      <c r="AR9" s="6">
        <f>AH9+Z9+R9+J9</f>
        <v>0</v>
      </c>
    </row>
    <row r="10" spans="1:44">
      <c r="A10" s="59"/>
      <c r="B10" s="6" t="s">
        <v>23</v>
      </c>
      <c r="C10" s="8">
        <v>1</v>
      </c>
      <c r="D10" s="8">
        <v>1</v>
      </c>
      <c r="E10" s="8">
        <v>1</v>
      </c>
      <c r="F10" s="8"/>
      <c r="G10" s="8">
        <v>1</v>
      </c>
      <c r="H10" s="8"/>
      <c r="I10" s="8">
        <v>1</v>
      </c>
      <c r="J10" s="8"/>
      <c r="K10" s="9">
        <v>1</v>
      </c>
      <c r="L10" s="9">
        <v>2</v>
      </c>
      <c r="M10" s="9">
        <v>1</v>
      </c>
      <c r="N10" s="9">
        <v>1</v>
      </c>
      <c r="O10" s="9"/>
      <c r="P10" s="9"/>
      <c r="Q10" s="9"/>
      <c r="R10" s="9">
        <v>1</v>
      </c>
      <c r="S10" s="10"/>
      <c r="T10" s="10"/>
      <c r="U10" s="10"/>
      <c r="V10" s="10"/>
      <c r="W10" s="10"/>
      <c r="X10" s="10"/>
      <c r="Y10" s="10"/>
      <c r="Z10" s="10"/>
      <c r="AA10" s="11"/>
      <c r="AB10" s="11"/>
      <c r="AC10" s="11"/>
      <c r="AD10" s="11"/>
      <c r="AE10" s="11"/>
      <c r="AF10" s="11"/>
      <c r="AG10" s="11"/>
      <c r="AH10" s="11"/>
      <c r="AI10" s="22"/>
      <c r="AJ10" s="24">
        <f t="shared" si="0"/>
        <v>2</v>
      </c>
      <c r="AK10" s="24">
        <f t="shared" si="1"/>
        <v>3</v>
      </c>
      <c r="AL10" s="6">
        <f>AB10+AA10+T10+S10+L10+K10+D10+C10</f>
        <v>5</v>
      </c>
      <c r="AM10" s="6">
        <f>AC10+U10+M10+E10</f>
        <v>2</v>
      </c>
      <c r="AN10" s="6">
        <f>AD10+V10+N10+F10</f>
        <v>1</v>
      </c>
      <c r="AO10" s="6">
        <f>AE10+W10+O10+G10</f>
        <v>1</v>
      </c>
      <c r="AP10" s="6">
        <f>AF10+X10+P10+H10</f>
        <v>0</v>
      </c>
      <c r="AQ10" s="6">
        <f>AG10+Y10+Q10+I10</f>
        <v>1</v>
      </c>
      <c r="AR10" s="6">
        <f>AH10+Z10+R10+J10</f>
        <v>1</v>
      </c>
    </row>
    <row r="11" spans="1:44" s="1" customFormat="1">
      <c r="A11" s="60"/>
      <c r="B11" s="7" t="s">
        <v>24</v>
      </c>
      <c r="C11" s="17">
        <f>SUM(C3:C10)</f>
        <v>4</v>
      </c>
      <c r="D11" s="17">
        <f t="shared" ref="D11:AH11" si="2">SUM(D3:D10)</f>
        <v>4</v>
      </c>
      <c r="E11" s="17">
        <f t="shared" si="2"/>
        <v>3</v>
      </c>
      <c r="F11" s="17">
        <f t="shared" si="2"/>
        <v>1</v>
      </c>
      <c r="G11" s="17">
        <f t="shared" si="2"/>
        <v>1</v>
      </c>
      <c r="H11" s="17">
        <f t="shared" si="2"/>
        <v>0</v>
      </c>
      <c r="I11" s="17">
        <f>SUM(I3:I10)</f>
        <v>4</v>
      </c>
      <c r="J11" s="17">
        <f t="shared" si="2"/>
        <v>0</v>
      </c>
      <c r="K11" s="18">
        <f t="shared" si="2"/>
        <v>5</v>
      </c>
      <c r="L11" s="18">
        <f t="shared" si="2"/>
        <v>2</v>
      </c>
      <c r="M11" s="18">
        <f t="shared" si="2"/>
        <v>3</v>
      </c>
      <c r="N11" s="18">
        <f t="shared" si="2"/>
        <v>1</v>
      </c>
      <c r="O11" s="18">
        <f t="shared" si="2"/>
        <v>1</v>
      </c>
      <c r="P11" s="18">
        <f t="shared" si="2"/>
        <v>0</v>
      </c>
      <c r="Q11" s="18">
        <f t="shared" si="2"/>
        <v>3</v>
      </c>
      <c r="R11" s="18">
        <f t="shared" si="2"/>
        <v>1</v>
      </c>
      <c r="S11" s="19">
        <f t="shared" si="2"/>
        <v>0</v>
      </c>
      <c r="T11" s="19">
        <f t="shared" si="2"/>
        <v>3</v>
      </c>
      <c r="U11" s="19">
        <f t="shared" si="2"/>
        <v>1</v>
      </c>
      <c r="V11" s="19">
        <f t="shared" si="2"/>
        <v>2</v>
      </c>
      <c r="W11" s="19">
        <f t="shared" si="2"/>
        <v>0</v>
      </c>
      <c r="X11" s="19">
        <f t="shared" si="2"/>
        <v>0</v>
      </c>
      <c r="Y11" s="19">
        <f t="shared" si="2"/>
        <v>0</v>
      </c>
      <c r="Z11" s="19">
        <f t="shared" si="2"/>
        <v>0</v>
      </c>
      <c r="AA11" s="20">
        <f t="shared" si="2"/>
        <v>0</v>
      </c>
      <c r="AB11" s="20">
        <f t="shared" si="2"/>
        <v>2</v>
      </c>
      <c r="AC11" s="20">
        <f t="shared" si="2"/>
        <v>1</v>
      </c>
      <c r="AD11" s="20">
        <f t="shared" si="2"/>
        <v>0</v>
      </c>
      <c r="AE11" s="20">
        <f t="shared" si="2"/>
        <v>0</v>
      </c>
      <c r="AF11" s="20">
        <f t="shared" si="2"/>
        <v>0</v>
      </c>
      <c r="AG11" s="20">
        <f t="shared" si="2"/>
        <v>0</v>
      </c>
      <c r="AH11" s="20">
        <f t="shared" si="2"/>
        <v>0</v>
      </c>
      <c r="AI11" s="15"/>
      <c r="AJ11" s="44">
        <f t="shared" si="0"/>
        <v>9</v>
      </c>
      <c r="AK11" s="44">
        <f t="shared" si="1"/>
        <v>11</v>
      </c>
      <c r="AL11" s="21">
        <f>AB11+AA11+T11+S11+L11+K11+D11+C11</f>
        <v>20</v>
      </c>
      <c r="AM11" s="21">
        <f>AC11+U11+M11+E11</f>
        <v>8</v>
      </c>
      <c r="AN11" s="21">
        <f>AD11+V11+N11+F11</f>
        <v>4</v>
      </c>
      <c r="AO11" s="21">
        <f>AE11+W11+O11+G11</f>
        <v>2</v>
      </c>
      <c r="AP11" s="21">
        <f>AF11+X11+P11+H11</f>
        <v>0</v>
      </c>
      <c r="AQ11" s="21">
        <f>AG11+Y11+Q11+I11</f>
        <v>7</v>
      </c>
      <c r="AR11" s="21">
        <f>AH11+Z11+R11+J11</f>
        <v>1</v>
      </c>
    </row>
    <row r="12" spans="1:44">
      <c r="A12" s="58">
        <v>44126</v>
      </c>
      <c r="B12" s="6" t="s">
        <v>25</v>
      </c>
      <c r="C12" s="8"/>
      <c r="D12" s="8"/>
      <c r="E12" s="8"/>
      <c r="F12" s="8"/>
      <c r="G12" s="8"/>
      <c r="H12" s="8"/>
      <c r="I12" s="8"/>
      <c r="J12" s="8"/>
      <c r="K12" s="9">
        <v>1</v>
      </c>
      <c r="L12" s="9"/>
      <c r="M12" s="9"/>
      <c r="N12" s="9"/>
      <c r="O12" s="9"/>
      <c r="P12" s="9"/>
      <c r="Q12" s="9">
        <v>1</v>
      </c>
      <c r="R12" s="9"/>
      <c r="S12" s="10"/>
      <c r="T12" s="10"/>
      <c r="U12" s="10"/>
      <c r="V12" s="10"/>
      <c r="W12" s="10"/>
      <c r="X12" s="10"/>
      <c r="Y12" s="10"/>
      <c r="Z12" s="10"/>
      <c r="AA12" s="11"/>
      <c r="AB12" s="11">
        <v>1</v>
      </c>
      <c r="AC12" s="11">
        <v>1</v>
      </c>
      <c r="AD12" s="11"/>
      <c r="AE12" s="11"/>
      <c r="AF12" s="11"/>
      <c r="AG12" s="11"/>
      <c r="AH12" s="11"/>
      <c r="AI12" s="22"/>
      <c r="AJ12" s="24">
        <f t="shared" si="0"/>
        <v>1</v>
      </c>
      <c r="AK12" s="24">
        <f t="shared" si="1"/>
        <v>1</v>
      </c>
      <c r="AL12" s="6">
        <f>AB12+AA12+T12+S12+L12+K12+D12+C12</f>
        <v>2</v>
      </c>
      <c r="AM12" s="6">
        <f>AC12+U12+M12+E12</f>
        <v>1</v>
      </c>
      <c r="AN12" s="6">
        <f>AD12+V12+N12+F12</f>
        <v>0</v>
      </c>
      <c r="AO12" s="6">
        <f>AE12+W12+O12+G12</f>
        <v>0</v>
      </c>
      <c r="AP12" s="6">
        <f>AF12+X12+P12+H12</f>
        <v>0</v>
      </c>
      <c r="AQ12" s="6">
        <f>AG12+Y12+Q12+I12</f>
        <v>1</v>
      </c>
      <c r="AR12" s="6">
        <f>AH12+Z12+R12+J12</f>
        <v>0</v>
      </c>
    </row>
    <row r="13" spans="1:44">
      <c r="A13" s="59"/>
      <c r="B13" s="6" t="s">
        <v>26</v>
      </c>
      <c r="C13" s="8"/>
      <c r="D13" s="8"/>
      <c r="E13" s="8"/>
      <c r="F13" s="8"/>
      <c r="G13" s="8"/>
      <c r="H13" s="8"/>
      <c r="I13" s="8"/>
      <c r="J13" s="8"/>
      <c r="K13" s="9"/>
      <c r="L13" s="9"/>
      <c r="M13" s="9"/>
      <c r="N13" s="9"/>
      <c r="O13" s="9"/>
      <c r="P13" s="9"/>
      <c r="Q13" s="9"/>
      <c r="R13" s="9"/>
      <c r="S13" s="10"/>
      <c r="T13" s="10">
        <v>1</v>
      </c>
      <c r="U13" s="10">
        <v>1</v>
      </c>
      <c r="V13" s="10"/>
      <c r="W13" s="10"/>
      <c r="X13" s="10"/>
      <c r="Y13" s="10"/>
      <c r="Z13" s="10"/>
      <c r="AA13" s="11"/>
      <c r="AB13" s="11"/>
      <c r="AC13" s="11"/>
      <c r="AD13" s="11"/>
      <c r="AE13" s="11"/>
      <c r="AF13" s="11"/>
      <c r="AG13" s="11"/>
      <c r="AH13" s="11"/>
      <c r="AI13" s="22"/>
      <c r="AJ13" s="24">
        <f t="shared" si="0"/>
        <v>0</v>
      </c>
      <c r="AK13" s="24">
        <f t="shared" si="1"/>
        <v>1</v>
      </c>
      <c r="AL13" s="6">
        <f>AB13+AA13+T13+S13+L13+K13+D13+C13</f>
        <v>1</v>
      </c>
      <c r="AM13" s="6">
        <f>AC13+U13+M13+E13</f>
        <v>1</v>
      </c>
      <c r="AN13" s="6">
        <f>AD13+V13+N13+F13</f>
        <v>0</v>
      </c>
      <c r="AO13" s="6">
        <f>AE13+W13+O13+G13</f>
        <v>0</v>
      </c>
      <c r="AP13" s="6">
        <f>AF13+X13+P13+H13</f>
        <v>0</v>
      </c>
      <c r="AQ13" s="6">
        <f>AG13+Y13+Q13+I13</f>
        <v>0</v>
      </c>
      <c r="AR13" s="6">
        <f>AH13+Z13+R13+J13</f>
        <v>0</v>
      </c>
    </row>
    <row r="14" spans="1:44">
      <c r="A14" s="59"/>
      <c r="B14" s="6" t="s">
        <v>27</v>
      </c>
      <c r="C14" s="8"/>
      <c r="D14" s="8">
        <v>1</v>
      </c>
      <c r="E14" s="8"/>
      <c r="F14" s="8"/>
      <c r="G14" s="8"/>
      <c r="H14" s="8"/>
      <c r="I14" s="8"/>
      <c r="J14" s="8"/>
      <c r="K14" s="9"/>
      <c r="L14" s="9"/>
      <c r="M14" s="9"/>
      <c r="N14" s="9"/>
      <c r="O14" s="9"/>
      <c r="P14" s="9"/>
      <c r="Q14" s="9"/>
      <c r="R14" s="9"/>
      <c r="S14" s="10"/>
      <c r="T14" s="10"/>
      <c r="U14" s="10"/>
      <c r="V14" s="10"/>
      <c r="W14" s="10"/>
      <c r="X14" s="10"/>
      <c r="Y14" s="10"/>
      <c r="Z14" s="10"/>
      <c r="AA14" s="11"/>
      <c r="AB14" s="11"/>
      <c r="AC14" s="11"/>
      <c r="AD14" s="11"/>
      <c r="AE14" s="11"/>
      <c r="AF14" s="11"/>
      <c r="AG14" s="11"/>
      <c r="AH14" s="11"/>
      <c r="AI14" s="22"/>
      <c r="AJ14" s="24">
        <f t="shared" si="0"/>
        <v>0</v>
      </c>
      <c r="AK14" s="24">
        <f t="shared" si="1"/>
        <v>1</v>
      </c>
      <c r="AL14" s="6">
        <f>AB14+AA14+T14+S14+L14+K14+D14+C14</f>
        <v>1</v>
      </c>
      <c r="AM14" s="6">
        <f>AC14+U14+M14+E14</f>
        <v>0</v>
      </c>
      <c r="AN14" s="6">
        <f>AD14+V14+N14+F14</f>
        <v>0</v>
      </c>
      <c r="AO14" s="6">
        <f>AE14+W14+O14+G14</f>
        <v>0</v>
      </c>
      <c r="AP14" s="6">
        <f>AF14+X14+P14+H14</f>
        <v>0</v>
      </c>
      <c r="AQ14" s="6">
        <f>AG14+Y14+Q14+I14</f>
        <v>0</v>
      </c>
      <c r="AR14" s="6">
        <f>AH14+Z14+R14+J14</f>
        <v>0</v>
      </c>
    </row>
    <row r="15" spans="1:44">
      <c r="A15" s="59"/>
      <c r="B15" s="6" t="s">
        <v>28</v>
      </c>
      <c r="C15" s="8"/>
      <c r="D15" s="8"/>
      <c r="E15" s="8"/>
      <c r="F15" s="8"/>
      <c r="G15" s="8"/>
      <c r="H15" s="8"/>
      <c r="I15" s="8"/>
      <c r="J15" s="8"/>
      <c r="K15" s="9"/>
      <c r="L15" s="9"/>
      <c r="M15" s="9"/>
      <c r="N15" s="9"/>
      <c r="O15" s="9"/>
      <c r="P15" s="9"/>
      <c r="Q15" s="9"/>
      <c r="R15" s="9"/>
      <c r="S15" s="10"/>
      <c r="T15" s="10"/>
      <c r="U15" s="10"/>
      <c r="V15" s="10"/>
      <c r="W15" s="10"/>
      <c r="X15" s="10"/>
      <c r="Y15" s="10"/>
      <c r="Z15" s="10"/>
      <c r="AA15" s="11"/>
      <c r="AB15" s="11"/>
      <c r="AC15" s="11"/>
      <c r="AD15" s="11"/>
      <c r="AE15" s="11"/>
      <c r="AF15" s="11"/>
      <c r="AG15" s="11"/>
      <c r="AH15" s="11"/>
      <c r="AI15" s="22"/>
      <c r="AJ15" s="24">
        <f t="shared" si="0"/>
        <v>0</v>
      </c>
      <c r="AK15" s="24">
        <f t="shared" si="1"/>
        <v>0</v>
      </c>
      <c r="AL15" s="6">
        <f>AB15+AA15+T15+S15+L15+K15+D15+C15</f>
        <v>0</v>
      </c>
      <c r="AM15" s="6">
        <f>AC15+U15+M15+E15</f>
        <v>0</v>
      </c>
      <c r="AN15" s="6">
        <f>AD15+V15+N15+F15</f>
        <v>0</v>
      </c>
      <c r="AO15" s="6">
        <f>AE15+W15+O15+G15</f>
        <v>0</v>
      </c>
      <c r="AP15" s="6">
        <f>AF15+X15+P15+H15</f>
        <v>0</v>
      </c>
      <c r="AQ15" s="6">
        <f>AG15+Y15+Q15+I15</f>
        <v>0</v>
      </c>
      <c r="AR15" s="6">
        <f>AH15+Z15+R15+J15</f>
        <v>0</v>
      </c>
    </row>
    <row r="16" spans="1:44">
      <c r="A16" s="59"/>
      <c r="B16" s="6" t="s">
        <v>29</v>
      </c>
      <c r="C16" s="8"/>
      <c r="D16" s="8"/>
      <c r="E16" s="8"/>
      <c r="F16" s="8"/>
      <c r="G16" s="8"/>
      <c r="H16" s="8"/>
      <c r="I16" s="8"/>
      <c r="J16" s="8"/>
      <c r="K16" s="9"/>
      <c r="L16" s="9"/>
      <c r="M16" s="9"/>
      <c r="N16" s="9"/>
      <c r="O16" s="9"/>
      <c r="P16" s="9"/>
      <c r="Q16" s="9"/>
      <c r="R16" s="9"/>
      <c r="S16" s="10"/>
      <c r="T16" s="10">
        <v>2</v>
      </c>
      <c r="U16" s="10">
        <v>2</v>
      </c>
      <c r="V16" s="10"/>
      <c r="W16" s="10"/>
      <c r="X16" s="10"/>
      <c r="Y16" s="10"/>
      <c r="Z16" s="10"/>
      <c r="AA16" s="11"/>
      <c r="AB16" s="11"/>
      <c r="AC16" s="11"/>
      <c r="AD16" s="11"/>
      <c r="AE16" s="11"/>
      <c r="AF16" s="11"/>
      <c r="AG16" s="11"/>
      <c r="AH16" s="11"/>
      <c r="AI16" s="22"/>
      <c r="AJ16" s="24">
        <f t="shared" si="0"/>
        <v>0</v>
      </c>
      <c r="AK16" s="24">
        <f t="shared" si="1"/>
        <v>2</v>
      </c>
      <c r="AL16" s="6">
        <f>AB16+AA16+T16+S16+L16+K16+D16+C16</f>
        <v>2</v>
      </c>
      <c r="AM16" s="6">
        <f>AC16+U16+M16+E16</f>
        <v>2</v>
      </c>
      <c r="AN16" s="6">
        <f>AD16+V16+N16+F16</f>
        <v>0</v>
      </c>
      <c r="AO16" s="6">
        <f>AE16+W16+O16+G16</f>
        <v>0</v>
      </c>
      <c r="AP16" s="6">
        <f>AF16+X16+P16+H16</f>
        <v>0</v>
      </c>
      <c r="AQ16" s="6">
        <f>AG16+Y16+Q16+I16</f>
        <v>0</v>
      </c>
      <c r="AR16" s="6">
        <f>AH16+Z16+R16+J16</f>
        <v>0</v>
      </c>
    </row>
    <row r="17" spans="1:44">
      <c r="A17" s="59"/>
      <c r="B17" s="6" t="s">
        <v>30</v>
      </c>
      <c r="C17" s="8"/>
      <c r="D17" s="8"/>
      <c r="E17" s="8"/>
      <c r="F17" s="8"/>
      <c r="G17" s="8"/>
      <c r="H17" s="8"/>
      <c r="I17" s="8"/>
      <c r="J17" s="8"/>
      <c r="K17" s="9"/>
      <c r="L17" s="9"/>
      <c r="M17" s="9"/>
      <c r="N17" s="9"/>
      <c r="O17" s="9"/>
      <c r="P17" s="9"/>
      <c r="Q17" s="9"/>
      <c r="R17" s="9"/>
      <c r="S17" s="10"/>
      <c r="T17" s="10">
        <v>1</v>
      </c>
      <c r="U17" s="10"/>
      <c r="V17" s="10"/>
      <c r="W17" s="10"/>
      <c r="X17" s="10"/>
      <c r="Y17" s="10"/>
      <c r="Z17" s="10"/>
      <c r="AA17" s="11"/>
      <c r="AB17" s="11"/>
      <c r="AC17" s="11"/>
      <c r="AD17" s="11"/>
      <c r="AE17" s="11"/>
      <c r="AF17" s="11"/>
      <c r="AG17" s="11"/>
      <c r="AH17" s="11"/>
      <c r="AI17" s="22"/>
      <c r="AJ17" s="24">
        <f t="shared" si="0"/>
        <v>0</v>
      </c>
      <c r="AK17" s="24">
        <f t="shared" si="1"/>
        <v>1</v>
      </c>
      <c r="AL17" s="6">
        <f>AB17+AA17+T17+S17+L17+K17+D17+C17</f>
        <v>1</v>
      </c>
      <c r="AM17" s="6">
        <f>AC17+U17+M17+E17</f>
        <v>0</v>
      </c>
      <c r="AN17" s="6">
        <f>AD17+V17+N17+F17</f>
        <v>0</v>
      </c>
      <c r="AO17" s="6">
        <f>AE17+W17+O17+G17</f>
        <v>0</v>
      </c>
      <c r="AP17" s="6">
        <f>AF17+X17+P17+H17</f>
        <v>0</v>
      </c>
      <c r="AQ17" s="6">
        <f>AG17+Y17+Q17+I17</f>
        <v>0</v>
      </c>
      <c r="AR17" s="6">
        <f>AH17+Z17+R17+J17</f>
        <v>0</v>
      </c>
    </row>
    <row r="18" spans="1:44">
      <c r="A18" s="59"/>
      <c r="B18" s="6" t="s">
        <v>31</v>
      </c>
      <c r="C18" s="8"/>
      <c r="D18" s="8">
        <v>1</v>
      </c>
      <c r="E18" s="8"/>
      <c r="F18" s="8"/>
      <c r="G18" s="8"/>
      <c r="H18" s="8"/>
      <c r="I18" s="8"/>
      <c r="J18" s="8"/>
      <c r="K18" s="9"/>
      <c r="L18" s="9"/>
      <c r="M18" s="9"/>
      <c r="N18" s="9"/>
      <c r="O18" s="9"/>
      <c r="P18" s="9"/>
      <c r="Q18" s="9"/>
      <c r="R18" s="9"/>
      <c r="S18" s="10"/>
      <c r="T18" s="10">
        <v>2</v>
      </c>
      <c r="U18" s="10">
        <v>2</v>
      </c>
      <c r="V18" s="10"/>
      <c r="W18" s="10">
        <v>1</v>
      </c>
      <c r="X18" s="10"/>
      <c r="Y18" s="10"/>
      <c r="Z18" s="10"/>
      <c r="AA18" s="11"/>
      <c r="AB18" s="11"/>
      <c r="AC18" s="11"/>
      <c r="AD18" s="11"/>
      <c r="AE18" s="11"/>
      <c r="AF18" s="11"/>
      <c r="AG18" s="11"/>
      <c r="AH18" s="11"/>
      <c r="AI18" s="22"/>
      <c r="AJ18" s="24">
        <f t="shared" si="0"/>
        <v>0</v>
      </c>
      <c r="AK18" s="24">
        <f t="shared" si="1"/>
        <v>3</v>
      </c>
      <c r="AL18" s="6">
        <f>AB18+AA18+T18+S18+L18+K18+D18+C18</f>
        <v>3</v>
      </c>
      <c r="AM18" s="6">
        <f>AC18+U18+M18+E18</f>
        <v>2</v>
      </c>
      <c r="AN18" s="6">
        <f>AD18+V18+N18+F18</f>
        <v>0</v>
      </c>
      <c r="AO18" s="6">
        <f>AE18+W18+O18+G18</f>
        <v>1</v>
      </c>
      <c r="AP18" s="6">
        <f>AF18+X18+P18+H18</f>
        <v>0</v>
      </c>
      <c r="AQ18" s="6">
        <f>AG18+Y18+Q18+I18</f>
        <v>0</v>
      </c>
      <c r="AR18" s="6">
        <f>AH18+Z18+R18+J18</f>
        <v>0</v>
      </c>
    </row>
    <row r="19" spans="1:44">
      <c r="A19" s="59"/>
      <c r="B19" s="6" t="s">
        <v>32</v>
      </c>
      <c r="C19" s="8"/>
      <c r="D19" s="8">
        <v>1</v>
      </c>
      <c r="E19" s="8">
        <v>1</v>
      </c>
      <c r="F19" s="8"/>
      <c r="G19" s="8">
        <v>1</v>
      </c>
      <c r="H19" s="8"/>
      <c r="I19" s="8"/>
      <c r="J19" s="8"/>
      <c r="K19" s="9"/>
      <c r="L19" s="9"/>
      <c r="M19" s="9"/>
      <c r="N19" s="9"/>
      <c r="O19" s="9"/>
      <c r="P19" s="9"/>
      <c r="Q19" s="9"/>
      <c r="R19" s="9"/>
      <c r="S19" s="10">
        <v>1</v>
      </c>
      <c r="T19" s="10"/>
      <c r="U19" s="10">
        <v>1</v>
      </c>
      <c r="V19" s="10"/>
      <c r="W19" s="10"/>
      <c r="X19" s="10"/>
      <c r="Y19" s="10"/>
      <c r="Z19" s="10"/>
      <c r="AA19" s="11"/>
      <c r="AB19" s="11"/>
      <c r="AC19" s="11"/>
      <c r="AD19" s="11"/>
      <c r="AE19" s="11"/>
      <c r="AF19" s="11"/>
      <c r="AG19" s="11"/>
      <c r="AH19" s="11"/>
      <c r="AI19" s="22"/>
      <c r="AJ19" s="24">
        <f t="shared" si="0"/>
        <v>1</v>
      </c>
      <c r="AK19" s="24">
        <f t="shared" si="1"/>
        <v>1</v>
      </c>
      <c r="AL19" s="6">
        <f>AB19+AA19+T19+S19+L19+K19+D19+C19</f>
        <v>2</v>
      </c>
      <c r="AM19" s="6">
        <f>AC19+U19+M19+E19</f>
        <v>2</v>
      </c>
      <c r="AN19" s="6">
        <f>AD19+V19+N19+F19</f>
        <v>0</v>
      </c>
      <c r="AO19" s="6">
        <f>AE19+W19+O19+G19</f>
        <v>1</v>
      </c>
      <c r="AP19" s="6">
        <f>AF19+X19+P19+H19</f>
        <v>0</v>
      </c>
      <c r="AQ19" s="6">
        <f>AG19+Y19+Q19+I19</f>
        <v>0</v>
      </c>
      <c r="AR19" s="6">
        <f>AH19+Z19+R19+J19</f>
        <v>0</v>
      </c>
    </row>
    <row r="20" spans="1:44" s="1" customFormat="1">
      <c r="A20" s="60"/>
      <c r="B20" s="7" t="s">
        <v>33</v>
      </c>
      <c r="C20" s="17">
        <f>SUM(C12:C19)</f>
        <v>0</v>
      </c>
      <c r="D20" s="17">
        <f t="shared" ref="D20:AH20" si="3">SUM(D12:D19)</f>
        <v>3</v>
      </c>
      <c r="E20" s="17">
        <f t="shared" si="3"/>
        <v>1</v>
      </c>
      <c r="F20" s="17">
        <f t="shared" si="3"/>
        <v>0</v>
      </c>
      <c r="G20" s="17">
        <f t="shared" si="3"/>
        <v>1</v>
      </c>
      <c r="H20" s="17">
        <f t="shared" si="3"/>
        <v>0</v>
      </c>
      <c r="I20" s="17">
        <f t="shared" si="3"/>
        <v>0</v>
      </c>
      <c r="J20" s="17">
        <f t="shared" si="3"/>
        <v>0</v>
      </c>
      <c r="K20" s="18">
        <f t="shared" si="3"/>
        <v>1</v>
      </c>
      <c r="L20" s="18">
        <f t="shared" si="3"/>
        <v>0</v>
      </c>
      <c r="M20" s="18">
        <f t="shared" si="3"/>
        <v>0</v>
      </c>
      <c r="N20" s="18">
        <f t="shared" si="3"/>
        <v>0</v>
      </c>
      <c r="O20" s="18">
        <f t="shared" si="3"/>
        <v>0</v>
      </c>
      <c r="P20" s="18">
        <f t="shared" si="3"/>
        <v>0</v>
      </c>
      <c r="Q20" s="18">
        <f t="shared" si="3"/>
        <v>1</v>
      </c>
      <c r="R20" s="18">
        <f t="shared" si="3"/>
        <v>0</v>
      </c>
      <c r="S20" s="19">
        <f t="shared" si="3"/>
        <v>1</v>
      </c>
      <c r="T20" s="19">
        <f t="shared" si="3"/>
        <v>6</v>
      </c>
      <c r="U20" s="19">
        <f t="shared" si="3"/>
        <v>6</v>
      </c>
      <c r="V20" s="19">
        <f t="shared" si="3"/>
        <v>0</v>
      </c>
      <c r="W20" s="19">
        <f t="shared" si="3"/>
        <v>1</v>
      </c>
      <c r="X20" s="19">
        <f t="shared" si="3"/>
        <v>0</v>
      </c>
      <c r="Y20" s="19">
        <f t="shared" si="3"/>
        <v>0</v>
      </c>
      <c r="Z20" s="19">
        <f t="shared" si="3"/>
        <v>0</v>
      </c>
      <c r="AA20" s="20">
        <f t="shared" si="3"/>
        <v>0</v>
      </c>
      <c r="AB20" s="20">
        <f t="shared" si="3"/>
        <v>1</v>
      </c>
      <c r="AC20" s="20">
        <f t="shared" si="3"/>
        <v>1</v>
      </c>
      <c r="AD20" s="20">
        <f t="shared" si="3"/>
        <v>0</v>
      </c>
      <c r="AE20" s="20">
        <f t="shared" si="3"/>
        <v>0</v>
      </c>
      <c r="AF20" s="20">
        <f t="shared" si="3"/>
        <v>0</v>
      </c>
      <c r="AG20" s="20">
        <f t="shared" si="3"/>
        <v>0</v>
      </c>
      <c r="AH20" s="20">
        <f t="shared" si="3"/>
        <v>0</v>
      </c>
      <c r="AI20" s="15">
        <v>0</v>
      </c>
      <c r="AJ20" s="44">
        <f t="shared" si="0"/>
        <v>2</v>
      </c>
      <c r="AK20" s="44">
        <f t="shared" si="1"/>
        <v>10</v>
      </c>
      <c r="AL20" s="21">
        <f>AB20+AA20+T20+S20+L20+K20+D20+C20</f>
        <v>12</v>
      </c>
      <c r="AM20" s="21">
        <f>AC20+U20+M20+E20</f>
        <v>8</v>
      </c>
      <c r="AN20" s="21">
        <f>AD20+V20+N20+F20</f>
        <v>0</v>
      </c>
      <c r="AO20" s="21">
        <f>AE20+W20+O20+G20</f>
        <v>2</v>
      </c>
      <c r="AP20" s="21">
        <f>AF20+X20+P20+H20</f>
        <v>0</v>
      </c>
      <c r="AQ20" s="21">
        <f>AG20+Y20+Q20+I20</f>
        <v>1</v>
      </c>
      <c r="AR20" s="21">
        <f>AH20+Z20+R20+J20</f>
        <v>0</v>
      </c>
    </row>
    <row r="21" spans="1:44" s="1" customFormat="1">
      <c r="A21" s="23"/>
      <c r="B21" s="7" t="s">
        <v>34</v>
      </c>
      <c r="C21" s="17">
        <f>C11+C20</f>
        <v>4</v>
      </c>
      <c r="D21" s="17">
        <f t="shared" ref="D21:AH21" si="4">D11+D20</f>
        <v>7</v>
      </c>
      <c r="E21" s="17">
        <f t="shared" si="4"/>
        <v>4</v>
      </c>
      <c r="F21" s="17">
        <f t="shared" si="4"/>
        <v>1</v>
      </c>
      <c r="G21" s="17">
        <f t="shared" si="4"/>
        <v>2</v>
      </c>
      <c r="H21" s="17">
        <f t="shared" si="4"/>
        <v>0</v>
      </c>
      <c r="I21" s="17">
        <f t="shared" si="4"/>
        <v>4</v>
      </c>
      <c r="J21" s="17">
        <f t="shared" si="4"/>
        <v>0</v>
      </c>
      <c r="K21" s="18">
        <f t="shared" si="4"/>
        <v>6</v>
      </c>
      <c r="L21" s="18">
        <f t="shared" si="4"/>
        <v>2</v>
      </c>
      <c r="M21" s="18">
        <f t="shared" si="4"/>
        <v>3</v>
      </c>
      <c r="N21" s="18">
        <f t="shared" si="4"/>
        <v>1</v>
      </c>
      <c r="O21" s="18">
        <f t="shared" si="4"/>
        <v>1</v>
      </c>
      <c r="P21" s="18">
        <f t="shared" si="4"/>
        <v>0</v>
      </c>
      <c r="Q21" s="18">
        <f t="shared" si="4"/>
        <v>4</v>
      </c>
      <c r="R21" s="18">
        <f t="shared" si="4"/>
        <v>1</v>
      </c>
      <c r="S21" s="19">
        <f t="shared" si="4"/>
        <v>1</v>
      </c>
      <c r="T21" s="19">
        <f t="shared" si="4"/>
        <v>9</v>
      </c>
      <c r="U21" s="19">
        <f t="shared" si="4"/>
        <v>7</v>
      </c>
      <c r="V21" s="19">
        <f t="shared" si="4"/>
        <v>2</v>
      </c>
      <c r="W21" s="19">
        <f t="shared" si="4"/>
        <v>1</v>
      </c>
      <c r="X21" s="19">
        <f t="shared" si="4"/>
        <v>0</v>
      </c>
      <c r="Y21" s="19">
        <f t="shared" si="4"/>
        <v>0</v>
      </c>
      <c r="Z21" s="19">
        <f t="shared" si="4"/>
        <v>0</v>
      </c>
      <c r="AA21" s="20">
        <f t="shared" si="4"/>
        <v>0</v>
      </c>
      <c r="AB21" s="20">
        <f t="shared" si="4"/>
        <v>3</v>
      </c>
      <c r="AC21" s="20">
        <f t="shared" si="4"/>
        <v>2</v>
      </c>
      <c r="AD21" s="20">
        <f t="shared" si="4"/>
        <v>0</v>
      </c>
      <c r="AE21" s="20">
        <f t="shared" si="4"/>
        <v>0</v>
      </c>
      <c r="AF21" s="20">
        <f t="shared" si="4"/>
        <v>0</v>
      </c>
      <c r="AG21" s="20">
        <f t="shared" si="4"/>
        <v>0</v>
      </c>
      <c r="AH21" s="20">
        <f t="shared" si="4"/>
        <v>0</v>
      </c>
      <c r="AI21" s="15">
        <f>AI11+AI20</f>
        <v>0</v>
      </c>
      <c r="AJ21" s="44">
        <f t="shared" si="0"/>
        <v>11</v>
      </c>
      <c r="AK21" s="44">
        <f t="shared" si="1"/>
        <v>21</v>
      </c>
      <c r="AL21" s="21">
        <f>AB21+AA21+T21+S21+L21+K21+D21+C21</f>
        <v>32</v>
      </c>
      <c r="AM21" s="21">
        <f>AC21+U21+M21+E21</f>
        <v>16</v>
      </c>
      <c r="AN21" s="21">
        <f>AD21+V21+N21+F21</f>
        <v>4</v>
      </c>
      <c r="AO21" s="21">
        <f>AE21+W21+O21+G21</f>
        <v>4</v>
      </c>
      <c r="AP21" s="21">
        <f>AF21+X21+P21+H21</f>
        <v>0</v>
      </c>
      <c r="AQ21" s="21">
        <f>AG21+Y21+Q21+I21</f>
        <v>8</v>
      </c>
      <c r="AR21" s="21">
        <f>AH21+Z21+R21+J21</f>
        <v>1</v>
      </c>
    </row>
    <row r="22" spans="1:44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L22" s="12"/>
      <c r="AM22" s="12"/>
    </row>
    <row r="23" spans="1:44">
      <c r="B23" s="13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L23" s="12"/>
      <c r="AM23" s="12"/>
    </row>
    <row r="24" spans="1:44">
      <c r="B24" s="13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L24" s="12"/>
      <c r="AM24" s="12"/>
    </row>
    <row r="25" spans="1:44">
      <c r="B25" s="13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L25" s="12"/>
      <c r="AM25" s="12"/>
    </row>
    <row r="26" spans="1:44">
      <c r="B26" s="13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L26" s="12"/>
      <c r="AM26" s="12"/>
    </row>
    <row r="27" spans="1:44">
      <c r="B27" s="13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L27" s="12"/>
      <c r="AM27" s="12"/>
    </row>
    <row r="28" spans="1:44">
      <c r="B28" s="13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L28" s="12"/>
      <c r="AM28" s="12"/>
    </row>
    <row r="29" spans="1:44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L29" s="12"/>
      <c r="AM29" s="12"/>
    </row>
    <row r="30" spans="1:44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L30" s="12"/>
      <c r="AM30" s="12"/>
    </row>
    <row r="31" spans="1:44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L31" s="12"/>
      <c r="AM31" s="12"/>
    </row>
    <row r="32" spans="1:44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L32" s="12"/>
      <c r="AM32" s="12"/>
    </row>
    <row r="33" spans="2:39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L33" s="12"/>
      <c r="AM33" s="12"/>
    </row>
    <row r="34" spans="2:39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L34" s="12"/>
      <c r="AM34" s="12"/>
    </row>
    <row r="35" spans="2:39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L35" s="12"/>
      <c r="AM35" s="12"/>
    </row>
    <row r="36" spans="2:39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L36" s="12"/>
      <c r="AM36" s="12"/>
    </row>
    <row r="37" spans="2:39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L37" s="12"/>
      <c r="AM37" s="12"/>
    </row>
    <row r="38" spans="2:39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L38" s="12"/>
      <c r="AM38" s="12"/>
    </row>
    <row r="39" spans="2:39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L39" s="12"/>
      <c r="AM39" s="12"/>
    </row>
    <row r="40" spans="2:39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L40" s="12"/>
      <c r="AM40" s="12"/>
    </row>
    <row r="41" spans="2:39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L41" s="12"/>
      <c r="AM41" s="12"/>
    </row>
    <row r="42" spans="2:39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L42" s="12"/>
      <c r="AM42" s="12"/>
    </row>
    <row r="43" spans="2:39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L43" s="12"/>
      <c r="AM43" s="12"/>
    </row>
    <row r="44" spans="2:39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L44" s="12"/>
      <c r="AM44" s="12"/>
    </row>
    <row r="45" spans="2:39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L45" s="12"/>
      <c r="AM45" s="12"/>
    </row>
    <row r="46" spans="2:39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L46" s="12"/>
      <c r="AM46" s="12"/>
    </row>
    <row r="47" spans="2:39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L47" s="12"/>
      <c r="AM47" s="12"/>
    </row>
    <row r="48" spans="2:39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L48" s="12"/>
      <c r="AM48" s="12"/>
    </row>
    <row r="49" spans="2:39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L49" s="12"/>
      <c r="AM49" s="12"/>
    </row>
    <row r="50" spans="2:39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L50" s="12"/>
      <c r="AM50" s="12"/>
    </row>
    <row r="51" spans="2:39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L51" s="12"/>
      <c r="AM51" s="12"/>
    </row>
    <row r="52" spans="2:39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L52" s="12"/>
      <c r="AM52" s="12"/>
    </row>
    <row r="53" spans="2:39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L53" s="12"/>
      <c r="AM53" s="12"/>
    </row>
    <row r="54" spans="2:39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L54" s="12"/>
      <c r="AM54" s="12"/>
    </row>
    <row r="55" spans="2:39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L55" s="12"/>
      <c r="AM55" s="12"/>
    </row>
    <row r="56" spans="2:39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L56" s="12"/>
      <c r="AM56" s="12"/>
    </row>
    <row r="57" spans="2:39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L57" s="12"/>
      <c r="AM57" s="12"/>
    </row>
    <row r="58" spans="2:39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L58" s="12"/>
      <c r="AM58" s="12"/>
    </row>
    <row r="59" spans="2:39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L59" s="12"/>
      <c r="AM59" s="12"/>
    </row>
    <row r="60" spans="2:39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L60" s="12"/>
      <c r="AM60" s="12"/>
    </row>
    <row r="61" spans="2:39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L61" s="12"/>
      <c r="AM61" s="12"/>
    </row>
    <row r="62" spans="2:39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L62" s="12"/>
      <c r="AM62" s="12"/>
    </row>
    <row r="63" spans="2:39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L63" s="12"/>
      <c r="AM63" s="12"/>
    </row>
    <row r="64" spans="2:39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L64" s="12"/>
      <c r="AM64" s="12"/>
    </row>
    <row r="65" spans="2:39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L65" s="12"/>
      <c r="AM65" s="12"/>
    </row>
    <row r="66" spans="2:39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L66" s="12"/>
      <c r="AM66" s="12"/>
    </row>
    <row r="67" spans="2:39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L67" s="12"/>
      <c r="AM67" s="12"/>
    </row>
    <row r="68" spans="2:39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L68" s="12"/>
      <c r="AM68" s="12"/>
    </row>
    <row r="69" spans="2:39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L69" s="12"/>
      <c r="AM69" s="12"/>
    </row>
    <row r="70" spans="2:39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L70" s="12"/>
      <c r="AM70" s="12"/>
    </row>
    <row r="71" spans="2:39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L71" s="12"/>
      <c r="AM71" s="12"/>
    </row>
    <row r="72" spans="2:39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L72" s="12"/>
      <c r="AM72" s="12"/>
    </row>
    <row r="73" spans="2:39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L73" s="12"/>
      <c r="AM73" s="12"/>
    </row>
    <row r="74" spans="2:39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L74" s="12"/>
      <c r="AM74" s="12"/>
    </row>
    <row r="75" spans="2:39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L75" s="12"/>
      <c r="AM75" s="12"/>
    </row>
    <row r="76" spans="2:39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L76" s="12"/>
      <c r="AM76" s="12"/>
    </row>
    <row r="77" spans="2:39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L77" s="12"/>
      <c r="AM77" s="12"/>
    </row>
    <row r="78" spans="2:39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L78" s="12"/>
      <c r="AM78" s="12"/>
    </row>
    <row r="79" spans="2:39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L79" s="12"/>
      <c r="AM79" s="12"/>
    </row>
    <row r="80" spans="2:39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L80" s="12"/>
      <c r="AM80" s="12"/>
    </row>
    <row r="81" spans="2:39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L81" s="12"/>
      <c r="AM81" s="12"/>
    </row>
    <row r="82" spans="2:39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L82" s="12"/>
      <c r="AM82" s="12"/>
    </row>
    <row r="83" spans="2:39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L83" s="12"/>
      <c r="AM83" s="12"/>
    </row>
    <row r="84" spans="2:39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L84" s="12"/>
      <c r="AM84" s="12"/>
    </row>
    <row r="85" spans="2:39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L85" s="12"/>
      <c r="AM85" s="12"/>
    </row>
    <row r="86" spans="2:39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L86" s="12"/>
      <c r="AM86" s="12"/>
    </row>
    <row r="87" spans="2:39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L87" s="12"/>
      <c r="AM87" s="12"/>
    </row>
    <row r="88" spans="2:39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L88" s="12"/>
      <c r="AM88" s="12"/>
    </row>
    <row r="89" spans="2:39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L89" s="12"/>
      <c r="AM89" s="12"/>
    </row>
    <row r="90" spans="2:39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L90" s="12"/>
      <c r="AM90" s="12"/>
    </row>
    <row r="91" spans="2:39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L91" s="12"/>
      <c r="AM91" s="12"/>
    </row>
    <row r="92" spans="2:39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L92" s="12"/>
      <c r="AM92" s="12"/>
    </row>
    <row r="93" spans="2:39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L93" s="12"/>
      <c r="AM93" s="12"/>
    </row>
    <row r="94" spans="2:39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L94" s="12"/>
      <c r="AM94" s="12"/>
    </row>
    <row r="95" spans="2:39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L95" s="12"/>
      <c r="AM95" s="12"/>
    </row>
    <row r="96" spans="2:39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L96" s="12"/>
      <c r="AM96" s="12"/>
    </row>
    <row r="97" spans="2:39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L97" s="12"/>
      <c r="AM97" s="12"/>
    </row>
    <row r="98" spans="2:39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L98" s="12"/>
      <c r="AM98" s="12"/>
    </row>
    <row r="99" spans="2:39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L99" s="12"/>
      <c r="AM99" s="12"/>
    </row>
    <row r="100" spans="2:39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L100" s="12"/>
      <c r="AM100" s="12"/>
    </row>
    <row r="101" spans="2:39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L101" s="12"/>
      <c r="AM101" s="12"/>
    </row>
    <row r="102" spans="2:39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L102" s="12"/>
      <c r="AM102" s="12"/>
    </row>
    <row r="103" spans="2:39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L103" s="12"/>
      <c r="AM103" s="12"/>
    </row>
    <row r="104" spans="2:39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L104" s="12"/>
      <c r="AM104" s="12"/>
    </row>
    <row r="105" spans="2:39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L105" s="12"/>
      <c r="AM105" s="12"/>
    </row>
    <row r="106" spans="2:39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L106" s="12"/>
      <c r="AM106" s="12"/>
    </row>
    <row r="107" spans="2:39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L107" s="12"/>
      <c r="AM107" s="12"/>
    </row>
    <row r="108" spans="2:39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L108" s="12"/>
      <c r="AM108" s="12"/>
    </row>
    <row r="109" spans="2:39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L109" s="12"/>
      <c r="AM109" s="12"/>
    </row>
    <row r="110" spans="2:39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L110" s="12"/>
      <c r="AM110" s="12"/>
    </row>
    <row r="111" spans="2:39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L111" s="12"/>
      <c r="AM111" s="12"/>
    </row>
    <row r="112" spans="2:39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L112" s="12"/>
      <c r="AM112" s="12"/>
    </row>
    <row r="113" spans="2:39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L113" s="12"/>
      <c r="AM113" s="12"/>
    </row>
    <row r="114" spans="2:39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L114" s="12"/>
      <c r="AM114" s="12"/>
    </row>
    <row r="115" spans="2:39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L115" s="12"/>
      <c r="AM115" s="12"/>
    </row>
    <row r="116" spans="2:39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L116" s="12"/>
      <c r="AM116" s="12"/>
    </row>
    <row r="117" spans="2:39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L117" s="12"/>
      <c r="AM117" s="12"/>
    </row>
    <row r="118" spans="2:39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L118" s="12"/>
      <c r="AM118" s="12"/>
    </row>
    <row r="119" spans="2:39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L119" s="12"/>
      <c r="AM119" s="12"/>
    </row>
    <row r="120" spans="2:39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L120" s="12"/>
      <c r="AM120" s="12"/>
    </row>
    <row r="121" spans="2:39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L121" s="12"/>
      <c r="AM121" s="12"/>
    </row>
    <row r="122" spans="2:39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L122" s="12"/>
      <c r="AM122" s="12"/>
    </row>
    <row r="123" spans="2:39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L123" s="12"/>
      <c r="AM123" s="12"/>
    </row>
    <row r="124" spans="2:39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L124" s="12"/>
      <c r="AM124" s="12"/>
    </row>
    <row r="125" spans="2:39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L125" s="12"/>
      <c r="AM125" s="12"/>
    </row>
    <row r="126" spans="2:39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L126" s="12"/>
      <c r="AM126" s="12"/>
    </row>
    <row r="127" spans="2:39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L127" s="12"/>
      <c r="AM127" s="12"/>
    </row>
    <row r="128" spans="2:39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L128" s="12"/>
      <c r="AM128" s="12"/>
    </row>
    <row r="129" spans="2:39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L129" s="12"/>
      <c r="AM129" s="12"/>
    </row>
    <row r="130" spans="2:39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L130" s="12"/>
      <c r="AM130" s="12"/>
    </row>
    <row r="131" spans="2:39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L131" s="12"/>
      <c r="AM131" s="12"/>
    </row>
    <row r="132" spans="2:39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L132" s="12"/>
      <c r="AM132" s="12"/>
    </row>
    <row r="133" spans="2:39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L133" s="12"/>
      <c r="AM133" s="12"/>
    </row>
    <row r="134" spans="2:39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L134" s="12"/>
      <c r="AM134" s="12"/>
    </row>
    <row r="135" spans="2:39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L135" s="12"/>
      <c r="AM135" s="12"/>
    </row>
    <row r="136" spans="2:39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L136" s="12"/>
      <c r="AM136" s="12"/>
    </row>
    <row r="137" spans="2:39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L137" s="12"/>
      <c r="AM137" s="12"/>
    </row>
    <row r="138" spans="2:39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L138" s="12"/>
      <c r="AM138" s="12"/>
    </row>
    <row r="139" spans="2:39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L139" s="12"/>
      <c r="AM139" s="12"/>
    </row>
  </sheetData>
  <mergeCells count="8">
    <mergeCell ref="AM1:AR1"/>
    <mergeCell ref="A3:A11"/>
    <mergeCell ref="A12:A20"/>
    <mergeCell ref="K1:R1"/>
    <mergeCell ref="S1:Z1"/>
    <mergeCell ref="AA1:AH1"/>
    <mergeCell ref="C1:J1"/>
    <mergeCell ref="AJ1:AL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646D3D-AD99-4FF1-B724-D0B4C8A24D89}">
  <dimension ref="A1:AZ139"/>
  <sheetViews>
    <sheetView workbookViewId="0">
      <pane xSplit="2" ySplit="2" topLeftCell="AJ3" activePane="bottomRight" state="frozen"/>
      <selection pane="bottomRight" activeCell="AR1" sqref="AR1:AT2"/>
      <selection pane="bottomLeft"/>
      <selection pane="topRight"/>
    </sheetView>
  </sheetViews>
  <sheetFormatPr defaultRowHeight="14.45"/>
  <cols>
    <col min="1" max="1" width="10.85546875" bestFit="1" customWidth="1"/>
    <col min="2" max="2" width="13.7109375" bestFit="1" customWidth="1"/>
    <col min="3" max="4" width="9.140625" style="2"/>
    <col min="5" max="5" width="4.42578125" style="2" bestFit="1" customWidth="1"/>
    <col min="6" max="6" width="4" style="2" bestFit="1" customWidth="1"/>
    <col min="7" max="7" width="7.85546875" style="2" bestFit="1" customWidth="1"/>
    <col min="8" max="8" width="4.42578125" style="2" bestFit="1" customWidth="1"/>
    <col min="9" max="9" width="6.85546875" style="2" bestFit="1" customWidth="1"/>
    <col min="10" max="10" width="8.28515625" style="2" bestFit="1" customWidth="1"/>
    <col min="11" max="12" width="9.140625" style="3"/>
    <col min="13" max="13" width="4.42578125" style="3" bestFit="1" customWidth="1"/>
    <col min="14" max="14" width="4" style="3" bestFit="1" customWidth="1"/>
    <col min="15" max="15" width="7.85546875" style="3" bestFit="1" customWidth="1"/>
    <col min="16" max="16" width="4.42578125" style="3" bestFit="1" customWidth="1"/>
    <col min="17" max="17" width="6.85546875" style="3" bestFit="1" customWidth="1"/>
    <col min="18" max="18" width="8.28515625" style="3" bestFit="1" customWidth="1"/>
    <col min="19" max="20" width="9.140625" style="4"/>
    <col min="21" max="21" width="4.42578125" style="4" bestFit="1" customWidth="1"/>
    <col min="22" max="22" width="4" style="4" bestFit="1" customWidth="1"/>
    <col min="23" max="23" width="7.85546875" style="4" bestFit="1" customWidth="1"/>
    <col min="24" max="24" width="4.42578125" style="4" bestFit="1" customWidth="1"/>
    <col min="25" max="25" width="6.85546875" style="4" bestFit="1" customWidth="1"/>
    <col min="26" max="26" width="8.28515625" style="4" bestFit="1" customWidth="1"/>
    <col min="27" max="28" width="9.140625" style="4"/>
    <col min="29" max="29" width="4.42578125" style="4" bestFit="1" customWidth="1"/>
    <col min="30" max="30" width="4" style="4" bestFit="1" customWidth="1"/>
    <col min="31" max="31" width="7.85546875" style="4" bestFit="1" customWidth="1"/>
    <col min="32" max="32" width="4.42578125" style="4" bestFit="1" customWidth="1"/>
    <col min="33" max="33" width="6.85546875" style="4" bestFit="1" customWidth="1"/>
    <col min="34" max="34" width="8.28515625" style="4" bestFit="1" customWidth="1"/>
    <col min="35" max="36" width="9.140625" style="5"/>
    <col min="37" max="37" width="4.42578125" style="5" bestFit="1" customWidth="1"/>
    <col min="38" max="38" width="4" style="5" bestFit="1" customWidth="1"/>
    <col min="39" max="39" width="7.85546875" style="5" bestFit="1" customWidth="1"/>
    <col min="40" max="40" width="4.42578125" style="5" bestFit="1" customWidth="1"/>
    <col min="41" max="41" width="6.85546875" style="5" bestFit="1" customWidth="1"/>
    <col min="42" max="42" width="8.28515625" style="5" bestFit="1" customWidth="1"/>
    <col min="43" max="43" width="11.85546875" style="12" customWidth="1"/>
    <col min="44" max="45" width="8.28515625" style="12" customWidth="1"/>
    <col min="46" max="46" width="14.28515625" bestFit="1" customWidth="1"/>
  </cols>
  <sheetData>
    <row r="1" spans="1:52" ht="15">
      <c r="A1" s="6"/>
      <c r="B1" s="6"/>
      <c r="C1" s="67" t="s">
        <v>0</v>
      </c>
      <c r="D1" s="67"/>
      <c r="E1" s="67"/>
      <c r="F1" s="67"/>
      <c r="G1" s="67"/>
      <c r="H1" s="67"/>
      <c r="I1" s="67"/>
      <c r="J1" s="67"/>
      <c r="K1" s="68" t="s">
        <v>1</v>
      </c>
      <c r="L1" s="68"/>
      <c r="M1" s="68"/>
      <c r="N1" s="68"/>
      <c r="O1" s="68"/>
      <c r="P1" s="68"/>
      <c r="Q1" s="68"/>
      <c r="R1" s="68"/>
      <c r="S1" s="69" t="s">
        <v>44</v>
      </c>
      <c r="T1" s="69"/>
      <c r="U1" s="69"/>
      <c r="V1" s="69"/>
      <c r="W1" s="69"/>
      <c r="X1" s="69"/>
      <c r="Y1" s="69"/>
      <c r="Z1" s="69"/>
      <c r="AA1" s="69" t="s">
        <v>45</v>
      </c>
      <c r="AB1" s="69"/>
      <c r="AC1" s="69"/>
      <c r="AD1" s="69"/>
      <c r="AE1" s="69"/>
      <c r="AF1" s="69"/>
      <c r="AG1" s="69"/>
      <c r="AH1" s="69"/>
      <c r="AI1" s="65" t="s">
        <v>3</v>
      </c>
      <c r="AJ1" s="65"/>
      <c r="AK1" s="65"/>
      <c r="AL1" s="65"/>
      <c r="AM1" s="65"/>
      <c r="AN1" s="65"/>
      <c r="AO1" s="65"/>
      <c r="AP1" s="65"/>
      <c r="AQ1" s="40"/>
      <c r="AR1" s="83" t="s">
        <v>4</v>
      </c>
      <c r="AS1" s="83"/>
      <c r="AT1" s="83"/>
      <c r="AU1" s="56" t="s">
        <v>5</v>
      </c>
      <c r="AV1" s="57"/>
      <c r="AW1" s="57"/>
      <c r="AX1" s="57"/>
      <c r="AY1" s="57"/>
      <c r="AZ1" s="57"/>
    </row>
    <row r="2" spans="1:52" ht="15">
      <c r="A2" s="6" t="s">
        <v>6</v>
      </c>
      <c r="B2" s="6"/>
      <c r="C2" s="8" t="s">
        <v>7</v>
      </c>
      <c r="D2" s="8" t="s">
        <v>8</v>
      </c>
      <c r="E2" s="8" t="s">
        <v>9</v>
      </c>
      <c r="F2" s="8" t="s">
        <v>10</v>
      </c>
      <c r="G2" s="8" t="s">
        <v>11</v>
      </c>
      <c r="H2" s="8" t="s">
        <v>12</v>
      </c>
      <c r="I2" s="8" t="s">
        <v>13</v>
      </c>
      <c r="J2" s="8" t="s">
        <v>14</v>
      </c>
      <c r="K2" s="9" t="s">
        <v>7</v>
      </c>
      <c r="L2" s="9" t="s">
        <v>8</v>
      </c>
      <c r="M2" s="9" t="s">
        <v>9</v>
      </c>
      <c r="N2" s="9" t="s">
        <v>10</v>
      </c>
      <c r="O2" s="9" t="s">
        <v>11</v>
      </c>
      <c r="P2" s="9" t="s">
        <v>12</v>
      </c>
      <c r="Q2" s="9" t="s">
        <v>13</v>
      </c>
      <c r="R2" s="9" t="s">
        <v>14</v>
      </c>
      <c r="S2" s="10" t="s">
        <v>7</v>
      </c>
      <c r="T2" s="10" t="s">
        <v>8</v>
      </c>
      <c r="U2" s="10" t="s">
        <v>9</v>
      </c>
      <c r="V2" s="10" t="s">
        <v>10</v>
      </c>
      <c r="W2" s="10" t="s">
        <v>11</v>
      </c>
      <c r="X2" s="10" t="s">
        <v>12</v>
      </c>
      <c r="Y2" s="10" t="s">
        <v>13</v>
      </c>
      <c r="Z2" s="10" t="s">
        <v>14</v>
      </c>
      <c r="AA2" s="10" t="s">
        <v>7</v>
      </c>
      <c r="AB2" s="10" t="s">
        <v>8</v>
      </c>
      <c r="AC2" s="10" t="s">
        <v>9</v>
      </c>
      <c r="AD2" s="10" t="s">
        <v>10</v>
      </c>
      <c r="AE2" s="10" t="s">
        <v>11</v>
      </c>
      <c r="AF2" s="10" t="s">
        <v>12</v>
      </c>
      <c r="AG2" s="10" t="s">
        <v>13</v>
      </c>
      <c r="AH2" s="10" t="s">
        <v>14</v>
      </c>
      <c r="AI2" s="11" t="s">
        <v>7</v>
      </c>
      <c r="AJ2" s="11" t="s">
        <v>8</v>
      </c>
      <c r="AK2" s="11" t="s">
        <v>9</v>
      </c>
      <c r="AL2" s="11" t="s">
        <v>10</v>
      </c>
      <c r="AM2" s="11" t="s">
        <v>11</v>
      </c>
      <c r="AN2" s="11" t="s">
        <v>12</v>
      </c>
      <c r="AO2" s="11" t="s">
        <v>13</v>
      </c>
      <c r="AP2" s="11" t="s">
        <v>14</v>
      </c>
      <c r="AQ2" s="41" t="s">
        <v>36</v>
      </c>
      <c r="AR2" s="35" t="s">
        <v>7</v>
      </c>
      <c r="AS2" s="35" t="s">
        <v>8</v>
      </c>
      <c r="AT2" s="39" t="s">
        <v>46</v>
      </c>
      <c r="AU2" s="42" t="s">
        <v>9</v>
      </c>
      <c r="AV2" s="15" t="s">
        <v>10</v>
      </c>
      <c r="AW2" s="15" t="s">
        <v>11</v>
      </c>
      <c r="AX2" s="15" t="s">
        <v>12</v>
      </c>
      <c r="AY2" s="15" t="s">
        <v>13</v>
      </c>
      <c r="AZ2" s="15" t="s">
        <v>14</v>
      </c>
    </row>
    <row r="3" spans="1:52" ht="15">
      <c r="A3" s="58">
        <v>44131</v>
      </c>
      <c r="B3" s="6" t="s">
        <v>16</v>
      </c>
      <c r="C3" s="8"/>
      <c r="D3" s="8">
        <v>4</v>
      </c>
      <c r="E3" s="8">
        <v>1</v>
      </c>
      <c r="F3" s="8"/>
      <c r="G3" s="8"/>
      <c r="H3" s="8"/>
      <c r="I3" s="8"/>
      <c r="J3" s="8"/>
      <c r="K3" s="9">
        <v>1</v>
      </c>
      <c r="L3" s="9">
        <v>4</v>
      </c>
      <c r="M3" s="9">
        <v>1</v>
      </c>
      <c r="N3" s="9"/>
      <c r="O3" s="9">
        <v>1</v>
      </c>
      <c r="P3" s="9"/>
      <c r="Q3" s="9">
        <v>1</v>
      </c>
      <c r="R3" s="9"/>
      <c r="S3" s="10">
        <v>2</v>
      </c>
      <c r="T3" s="10">
        <v>2</v>
      </c>
      <c r="U3" s="10">
        <v>4</v>
      </c>
      <c r="V3" s="10"/>
      <c r="W3" s="10"/>
      <c r="X3" s="10"/>
      <c r="Y3" s="10">
        <v>2</v>
      </c>
      <c r="Z3" s="10"/>
      <c r="AA3" s="10"/>
      <c r="AB3" s="10">
        <v>4</v>
      </c>
      <c r="AC3" s="10"/>
      <c r="AD3" s="10"/>
      <c r="AE3" s="10"/>
      <c r="AF3" s="10"/>
      <c r="AG3" s="10"/>
      <c r="AH3" s="10"/>
      <c r="AI3" s="11"/>
      <c r="AJ3" s="11">
        <v>4</v>
      </c>
      <c r="AK3" s="11"/>
      <c r="AL3" s="11"/>
      <c r="AM3" s="11">
        <v>1</v>
      </c>
      <c r="AN3" s="11"/>
      <c r="AO3" s="11"/>
      <c r="AP3" s="11"/>
      <c r="AQ3" s="22"/>
      <c r="AR3" s="24">
        <f>AI3+AA3+S3+K3+C3</f>
        <v>3</v>
      </c>
      <c r="AS3" s="24">
        <f>AJ3+AB3+T3+L3+D3</f>
        <v>18</v>
      </c>
      <c r="AT3" s="43">
        <f>AJ3+AI3+T3+S3+L3+K3+D3+C3+AB3+AA3</f>
        <v>21</v>
      </c>
      <c r="AU3" s="6">
        <f>AK3+U3+M3+E3+AC3</f>
        <v>6</v>
      </c>
      <c r="AV3" s="6">
        <f>AL3+V3+N3+F3+AD3</f>
        <v>0</v>
      </c>
      <c r="AW3" s="6">
        <f>AM3+W3+O3+G3+AE3</f>
        <v>2</v>
      </c>
      <c r="AX3" s="6">
        <f>AN3+X3+P3+H3+AF3</f>
        <v>0</v>
      </c>
      <c r="AY3" s="6">
        <f t="shared" ref="AX3:AZ18" si="0">AO3+Y3+Q3+I3+AG3</f>
        <v>3</v>
      </c>
      <c r="AZ3" s="6">
        <f>AP3+Z3+R3+J3+AH3</f>
        <v>0</v>
      </c>
    </row>
    <row r="4" spans="1:52" ht="15">
      <c r="A4" s="59"/>
      <c r="B4" s="6" t="s">
        <v>17</v>
      </c>
      <c r="C4" s="8"/>
      <c r="D4" s="8">
        <v>2</v>
      </c>
      <c r="E4" s="8"/>
      <c r="F4" s="8"/>
      <c r="G4" s="8">
        <v>2</v>
      </c>
      <c r="H4" s="8"/>
      <c r="I4" s="8"/>
      <c r="J4" s="8"/>
      <c r="K4" s="9"/>
      <c r="L4" s="9">
        <v>2</v>
      </c>
      <c r="M4" s="9">
        <v>2</v>
      </c>
      <c r="N4" s="9"/>
      <c r="O4" s="9"/>
      <c r="P4" s="9"/>
      <c r="Q4" s="9"/>
      <c r="R4" s="9"/>
      <c r="S4" s="10"/>
      <c r="T4" s="10">
        <v>7</v>
      </c>
      <c r="U4" s="10"/>
      <c r="V4" s="10"/>
      <c r="W4" s="10"/>
      <c r="X4" s="10"/>
      <c r="Y4" s="10"/>
      <c r="Z4" s="10"/>
      <c r="AA4" s="10"/>
      <c r="AB4" s="10">
        <v>1</v>
      </c>
      <c r="AC4" s="10"/>
      <c r="AD4" s="10"/>
      <c r="AE4" s="10">
        <v>1</v>
      </c>
      <c r="AF4" s="10"/>
      <c r="AG4" s="10"/>
      <c r="AH4" s="10"/>
      <c r="AI4" s="11">
        <v>2</v>
      </c>
      <c r="AJ4" s="11">
        <v>10</v>
      </c>
      <c r="AK4" s="11">
        <v>6</v>
      </c>
      <c r="AL4" s="11"/>
      <c r="AM4" s="11">
        <v>2</v>
      </c>
      <c r="AN4" s="11"/>
      <c r="AO4" s="11">
        <v>2</v>
      </c>
      <c r="AP4" s="11"/>
      <c r="AQ4" s="22"/>
      <c r="AR4" s="24">
        <f t="shared" ref="AR4:AR21" si="1">AI4+AA4+S4+K4+C4</f>
        <v>2</v>
      </c>
      <c r="AS4" s="24">
        <f t="shared" ref="AS4:AS21" si="2">AJ4+AB4+T4+L4+D4</f>
        <v>22</v>
      </c>
      <c r="AT4" s="6">
        <f t="shared" ref="AT4:AT21" si="3">AJ4+AI4+T4+S4+L4+K4+D4+C4+AB4+AA4</f>
        <v>24</v>
      </c>
      <c r="AU4" s="6">
        <f t="shared" ref="AU4:AU10" si="4">AK4+U4+M4+E4+AC4</f>
        <v>8</v>
      </c>
      <c r="AV4" s="6">
        <f t="shared" ref="AV4:AV10" si="5">AL4+V4+N4+F4+AD4</f>
        <v>0</v>
      </c>
      <c r="AW4" s="6">
        <f t="shared" ref="AW4:AW10" si="6">AM4+W4+O4+G4+AE4</f>
        <v>5</v>
      </c>
      <c r="AX4" s="6">
        <f t="shared" ref="AX4:AX10" si="7">AN4+X4+P4+H4+AF4</f>
        <v>0</v>
      </c>
      <c r="AY4" s="6">
        <f t="shared" si="0"/>
        <v>2</v>
      </c>
      <c r="AZ4" s="6">
        <f t="shared" ref="AZ4:AZ10" si="8">AP4+Z4+R4+J4+AH4</f>
        <v>0</v>
      </c>
    </row>
    <row r="5" spans="1:52" ht="15">
      <c r="A5" s="59"/>
      <c r="B5" s="6" t="s">
        <v>18</v>
      </c>
      <c r="C5" s="8"/>
      <c r="D5" s="8">
        <v>1</v>
      </c>
      <c r="E5" s="8"/>
      <c r="F5" s="8"/>
      <c r="G5" s="8"/>
      <c r="H5" s="8"/>
      <c r="I5" s="8"/>
      <c r="J5" s="8"/>
      <c r="K5" s="9"/>
      <c r="L5" s="9">
        <v>2</v>
      </c>
      <c r="M5" s="9">
        <v>1</v>
      </c>
      <c r="N5" s="9"/>
      <c r="O5" s="9">
        <v>1</v>
      </c>
      <c r="P5" s="9"/>
      <c r="Q5" s="9"/>
      <c r="R5" s="9"/>
      <c r="S5" s="10">
        <v>3</v>
      </c>
      <c r="T5" s="10">
        <v>2</v>
      </c>
      <c r="U5" s="10">
        <v>3</v>
      </c>
      <c r="V5" s="10"/>
      <c r="W5" s="10"/>
      <c r="X5" s="10"/>
      <c r="Y5" s="10">
        <v>3</v>
      </c>
      <c r="Z5" s="10"/>
      <c r="AA5" s="10">
        <v>2</v>
      </c>
      <c r="AB5" s="10">
        <v>7</v>
      </c>
      <c r="AC5" s="10">
        <v>4</v>
      </c>
      <c r="AD5" s="10">
        <v>1</v>
      </c>
      <c r="AE5" s="10"/>
      <c r="AF5" s="10"/>
      <c r="AG5" s="10">
        <v>2</v>
      </c>
      <c r="AH5" s="10"/>
      <c r="AI5" s="11">
        <v>6</v>
      </c>
      <c r="AJ5" s="11">
        <v>9</v>
      </c>
      <c r="AK5" s="11">
        <v>10</v>
      </c>
      <c r="AL5" s="11"/>
      <c r="AM5" s="11"/>
      <c r="AN5" s="11"/>
      <c r="AO5" s="11">
        <v>4</v>
      </c>
      <c r="AP5" s="11"/>
      <c r="AQ5" s="22"/>
      <c r="AR5" s="24">
        <f t="shared" si="1"/>
        <v>11</v>
      </c>
      <c r="AS5" s="24">
        <f t="shared" si="2"/>
        <v>21</v>
      </c>
      <c r="AT5" s="6">
        <f t="shared" si="3"/>
        <v>32</v>
      </c>
      <c r="AU5" s="6">
        <f t="shared" si="4"/>
        <v>18</v>
      </c>
      <c r="AV5" s="6">
        <f t="shared" si="5"/>
        <v>1</v>
      </c>
      <c r="AW5" s="6">
        <f t="shared" si="6"/>
        <v>1</v>
      </c>
      <c r="AX5" s="6">
        <f t="shared" si="7"/>
        <v>0</v>
      </c>
      <c r="AY5" s="6">
        <f t="shared" si="0"/>
        <v>9</v>
      </c>
      <c r="AZ5" s="6">
        <f t="shared" si="8"/>
        <v>0</v>
      </c>
    </row>
    <row r="6" spans="1:52" ht="15">
      <c r="A6" s="59"/>
      <c r="B6" s="6" t="s">
        <v>19</v>
      </c>
      <c r="C6" s="8"/>
      <c r="D6" s="8"/>
      <c r="E6" s="8"/>
      <c r="F6" s="8"/>
      <c r="G6" s="8"/>
      <c r="H6" s="8"/>
      <c r="I6" s="8"/>
      <c r="J6" s="8"/>
      <c r="K6" s="9"/>
      <c r="L6" s="9">
        <v>2</v>
      </c>
      <c r="M6" s="9">
        <v>1</v>
      </c>
      <c r="N6" s="9"/>
      <c r="O6" s="9">
        <v>2</v>
      </c>
      <c r="P6" s="9"/>
      <c r="Q6" s="9"/>
      <c r="R6" s="9"/>
      <c r="S6" s="10">
        <v>1</v>
      </c>
      <c r="T6" s="10">
        <v>11</v>
      </c>
      <c r="U6" s="10">
        <v>7</v>
      </c>
      <c r="V6" s="10"/>
      <c r="W6" s="10">
        <v>1</v>
      </c>
      <c r="X6" s="10"/>
      <c r="Y6" s="10">
        <v>1</v>
      </c>
      <c r="Z6" s="10"/>
      <c r="AA6" s="10">
        <v>4</v>
      </c>
      <c r="AB6" s="10">
        <v>1</v>
      </c>
      <c r="AC6" s="10">
        <v>1</v>
      </c>
      <c r="AD6" s="10">
        <v>2</v>
      </c>
      <c r="AE6" s="10"/>
      <c r="AF6" s="10"/>
      <c r="AG6" s="10">
        <v>4</v>
      </c>
      <c r="AH6" s="10"/>
      <c r="AI6" s="11">
        <v>2</v>
      </c>
      <c r="AJ6" s="11">
        <v>6</v>
      </c>
      <c r="AK6" s="11">
        <v>4</v>
      </c>
      <c r="AL6" s="11"/>
      <c r="AM6" s="11"/>
      <c r="AN6" s="11"/>
      <c r="AO6" s="11">
        <v>1</v>
      </c>
      <c r="AP6" s="11"/>
      <c r="AQ6" s="22"/>
      <c r="AR6" s="24">
        <f t="shared" si="1"/>
        <v>7</v>
      </c>
      <c r="AS6" s="24">
        <f t="shared" si="2"/>
        <v>20</v>
      </c>
      <c r="AT6" s="6">
        <f t="shared" si="3"/>
        <v>27</v>
      </c>
      <c r="AU6" s="6">
        <f t="shared" si="4"/>
        <v>13</v>
      </c>
      <c r="AV6" s="6">
        <f t="shared" si="5"/>
        <v>2</v>
      </c>
      <c r="AW6" s="6">
        <f t="shared" si="6"/>
        <v>3</v>
      </c>
      <c r="AX6" s="6">
        <f t="shared" si="7"/>
        <v>0</v>
      </c>
      <c r="AY6" s="6">
        <f t="shared" si="0"/>
        <v>6</v>
      </c>
      <c r="AZ6" s="6">
        <f t="shared" si="8"/>
        <v>0</v>
      </c>
    </row>
    <row r="7" spans="1:52" ht="15">
      <c r="A7" s="59"/>
      <c r="B7" s="6" t="s">
        <v>20</v>
      </c>
      <c r="C7" s="8">
        <v>1</v>
      </c>
      <c r="D7" s="8">
        <v>3</v>
      </c>
      <c r="E7" s="8">
        <v>2</v>
      </c>
      <c r="F7" s="8">
        <v>1</v>
      </c>
      <c r="G7" s="8"/>
      <c r="H7" s="8"/>
      <c r="I7" s="8">
        <v>1</v>
      </c>
      <c r="J7" s="8"/>
      <c r="K7" s="9">
        <v>2</v>
      </c>
      <c r="L7" s="9">
        <v>4</v>
      </c>
      <c r="M7" s="9">
        <v>2</v>
      </c>
      <c r="N7" s="9"/>
      <c r="O7" s="9">
        <v>2</v>
      </c>
      <c r="P7" s="9"/>
      <c r="Q7" s="9">
        <v>1</v>
      </c>
      <c r="R7" s="9"/>
      <c r="S7" s="10">
        <v>1</v>
      </c>
      <c r="T7" s="10">
        <v>5</v>
      </c>
      <c r="U7" s="10">
        <v>4</v>
      </c>
      <c r="V7" s="10"/>
      <c r="W7" s="10">
        <v>1</v>
      </c>
      <c r="X7" s="10"/>
      <c r="Y7" s="10">
        <v>1</v>
      </c>
      <c r="Z7" s="10"/>
      <c r="AA7" s="10">
        <v>1</v>
      </c>
      <c r="AB7" s="10">
        <v>4</v>
      </c>
      <c r="AC7" s="10">
        <v>3</v>
      </c>
      <c r="AD7" s="10"/>
      <c r="AE7" s="10"/>
      <c r="AF7" s="10"/>
      <c r="AG7" s="10"/>
      <c r="AH7" s="10"/>
      <c r="AI7" s="11">
        <v>2</v>
      </c>
      <c r="AJ7" s="11">
        <v>4</v>
      </c>
      <c r="AK7" s="11">
        <v>2</v>
      </c>
      <c r="AL7" s="11"/>
      <c r="AM7" s="11"/>
      <c r="AN7" s="11"/>
      <c r="AO7" s="11">
        <v>2</v>
      </c>
      <c r="AP7" s="11"/>
      <c r="AQ7" s="22"/>
      <c r="AR7" s="24">
        <f t="shared" si="1"/>
        <v>7</v>
      </c>
      <c r="AS7" s="24">
        <f t="shared" si="2"/>
        <v>20</v>
      </c>
      <c r="AT7" s="6">
        <f t="shared" si="3"/>
        <v>27</v>
      </c>
      <c r="AU7" s="6">
        <f t="shared" si="4"/>
        <v>13</v>
      </c>
      <c r="AV7" s="6">
        <f t="shared" si="5"/>
        <v>1</v>
      </c>
      <c r="AW7" s="6">
        <f t="shared" si="6"/>
        <v>3</v>
      </c>
      <c r="AX7" s="6">
        <f t="shared" si="7"/>
        <v>0</v>
      </c>
      <c r="AY7" s="6">
        <f t="shared" si="0"/>
        <v>5</v>
      </c>
      <c r="AZ7" s="6">
        <f t="shared" si="8"/>
        <v>0</v>
      </c>
    </row>
    <row r="8" spans="1:52" ht="15">
      <c r="A8" s="59"/>
      <c r="B8" s="6" t="s">
        <v>21</v>
      </c>
      <c r="C8" s="8"/>
      <c r="D8" s="8">
        <v>2</v>
      </c>
      <c r="E8" s="8">
        <v>2</v>
      </c>
      <c r="F8" s="8"/>
      <c r="G8" s="8"/>
      <c r="H8" s="8"/>
      <c r="I8" s="8"/>
      <c r="J8" s="8"/>
      <c r="K8" s="9"/>
      <c r="L8" s="9">
        <v>4</v>
      </c>
      <c r="M8" s="9">
        <v>1</v>
      </c>
      <c r="N8" s="9"/>
      <c r="O8" s="9">
        <v>1</v>
      </c>
      <c r="P8" s="9"/>
      <c r="Q8" s="9"/>
      <c r="R8" s="9"/>
      <c r="S8" s="10"/>
      <c r="T8" s="10">
        <v>10</v>
      </c>
      <c r="U8" s="10">
        <v>6</v>
      </c>
      <c r="V8" s="10"/>
      <c r="W8" s="10"/>
      <c r="X8" s="10"/>
      <c r="Y8" s="10"/>
      <c r="Z8" s="10"/>
      <c r="AA8" s="10">
        <v>1</v>
      </c>
      <c r="AB8" s="10">
        <v>5</v>
      </c>
      <c r="AC8" s="10">
        <v>5</v>
      </c>
      <c r="AD8" s="10">
        <v>1</v>
      </c>
      <c r="AE8" s="10"/>
      <c r="AF8" s="10"/>
      <c r="AG8" s="10">
        <v>1</v>
      </c>
      <c r="AH8" s="10"/>
      <c r="AI8" s="11">
        <v>1</v>
      </c>
      <c r="AJ8" s="11">
        <v>6</v>
      </c>
      <c r="AK8" s="11">
        <v>6</v>
      </c>
      <c r="AL8" s="11"/>
      <c r="AM8" s="11"/>
      <c r="AN8" s="11"/>
      <c r="AO8" s="11">
        <v>1</v>
      </c>
      <c r="AP8" s="11"/>
      <c r="AQ8" s="22"/>
      <c r="AR8" s="24">
        <f t="shared" si="1"/>
        <v>2</v>
      </c>
      <c r="AS8" s="24">
        <f t="shared" si="2"/>
        <v>27</v>
      </c>
      <c r="AT8" s="6">
        <f t="shared" si="3"/>
        <v>29</v>
      </c>
      <c r="AU8" s="6">
        <f t="shared" si="4"/>
        <v>20</v>
      </c>
      <c r="AV8" s="6">
        <f t="shared" si="5"/>
        <v>1</v>
      </c>
      <c r="AW8" s="6">
        <f t="shared" si="6"/>
        <v>1</v>
      </c>
      <c r="AX8" s="6">
        <f t="shared" si="7"/>
        <v>0</v>
      </c>
      <c r="AY8" s="6">
        <f t="shared" si="0"/>
        <v>2</v>
      </c>
      <c r="AZ8" s="6">
        <f t="shared" si="8"/>
        <v>0</v>
      </c>
    </row>
    <row r="9" spans="1:52" ht="15">
      <c r="A9" s="59"/>
      <c r="B9" s="6" t="s">
        <v>22</v>
      </c>
      <c r="C9" s="8"/>
      <c r="D9" s="8"/>
      <c r="E9" s="8"/>
      <c r="F9" s="8"/>
      <c r="G9" s="8"/>
      <c r="H9" s="8"/>
      <c r="I9" s="8"/>
      <c r="J9" s="8"/>
      <c r="K9" s="9">
        <v>1</v>
      </c>
      <c r="L9" s="9">
        <v>9</v>
      </c>
      <c r="M9" s="9">
        <v>5</v>
      </c>
      <c r="N9" s="9">
        <v>1</v>
      </c>
      <c r="O9" s="9">
        <v>2</v>
      </c>
      <c r="P9" s="9"/>
      <c r="Q9" s="9"/>
      <c r="R9" s="9"/>
      <c r="S9" s="10">
        <v>2</v>
      </c>
      <c r="T9" s="10">
        <v>10</v>
      </c>
      <c r="U9" s="10">
        <v>5</v>
      </c>
      <c r="V9" s="10">
        <v>1</v>
      </c>
      <c r="W9" s="10">
        <v>1</v>
      </c>
      <c r="X9" s="10"/>
      <c r="Y9" s="10">
        <v>2</v>
      </c>
      <c r="Z9" s="10"/>
      <c r="AA9" s="10"/>
      <c r="AB9" s="10">
        <v>4</v>
      </c>
      <c r="AC9" s="10">
        <v>3</v>
      </c>
      <c r="AD9" s="10"/>
      <c r="AE9" s="10"/>
      <c r="AF9" s="10"/>
      <c r="AG9" s="10"/>
      <c r="AH9" s="10"/>
      <c r="AI9" s="11">
        <v>5</v>
      </c>
      <c r="AJ9" s="11">
        <v>7</v>
      </c>
      <c r="AK9" s="11">
        <v>7</v>
      </c>
      <c r="AL9" s="11">
        <v>2</v>
      </c>
      <c r="AM9" s="11"/>
      <c r="AN9" s="11"/>
      <c r="AO9" s="11">
        <v>3</v>
      </c>
      <c r="AP9" s="11"/>
      <c r="AQ9" s="22"/>
      <c r="AR9" s="24">
        <f t="shared" si="1"/>
        <v>8</v>
      </c>
      <c r="AS9" s="24">
        <f t="shared" si="2"/>
        <v>30</v>
      </c>
      <c r="AT9" s="6">
        <f t="shared" si="3"/>
        <v>38</v>
      </c>
      <c r="AU9" s="6">
        <f t="shared" si="4"/>
        <v>20</v>
      </c>
      <c r="AV9" s="6">
        <f t="shared" si="5"/>
        <v>4</v>
      </c>
      <c r="AW9" s="6">
        <f t="shared" si="6"/>
        <v>3</v>
      </c>
      <c r="AX9" s="6">
        <f t="shared" si="7"/>
        <v>0</v>
      </c>
      <c r="AY9" s="6">
        <f t="shared" si="0"/>
        <v>5</v>
      </c>
      <c r="AZ9" s="6">
        <f t="shared" si="8"/>
        <v>0</v>
      </c>
    </row>
    <row r="10" spans="1:52" ht="15">
      <c r="A10" s="59"/>
      <c r="B10" s="6" t="s">
        <v>23</v>
      </c>
      <c r="C10" s="8"/>
      <c r="D10" s="8">
        <v>3</v>
      </c>
      <c r="E10" s="8">
        <v>1</v>
      </c>
      <c r="F10" s="8"/>
      <c r="G10" s="8"/>
      <c r="H10" s="8"/>
      <c r="I10" s="8"/>
      <c r="J10" s="8"/>
      <c r="K10" s="9"/>
      <c r="L10" s="9">
        <v>2</v>
      </c>
      <c r="M10" s="9"/>
      <c r="N10" s="9"/>
      <c r="O10" s="9">
        <v>1</v>
      </c>
      <c r="P10" s="9"/>
      <c r="Q10" s="9"/>
      <c r="R10" s="9"/>
      <c r="S10" s="10">
        <v>5</v>
      </c>
      <c r="T10" s="10">
        <v>3</v>
      </c>
      <c r="U10" s="10">
        <v>3</v>
      </c>
      <c r="V10" s="10">
        <v>1</v>
      </c>
      <c r="W10" s="10"/>
      <c r="X10" s="10"/>
      <c r="Y10" s="10">
        <v>4</v>
      </c>
      <c r="Z10" s="10"/>
      <c r="AA10" s="10">
        <v>3</v>
      </c>
      <c r="AB10" s="10"/>
      <c r="AC10" s="10"/>
      <c r="AD10" s="10"/>
      <c r="AE10" s="10"/>
      <c r="AF10" s="10"/>
      <c r="AG10" s="10">
        <v>2</v>
      </c>
      <c r="AH10" s="10"/>
      <c r="AI10" s="11">
        <v>2</v>
      </c>
      <c r="AJ10" s="11">
        <v>14</v>
      </c>
      <c r="AK10" s="11">
        <v>6</v>
      </c>
      <c r="AL10" s="11">
        <v>1</v>
      </c>
      <c r="AM10" s="11">
        <v>1</v>
      </c>
      <c r="AN10" s="11"/>
      <c r="AO10" s="11">
        <v>2</v>
      </c>
      <c r="AP10" s="11"/>
      <c r="AQ10" s="22"/>
      <c r="AR10" s="24">
        <f t="shared" si="1"/>
        <v>10</v>
      </c>
      <c r="AS10" s="24">
        <f t="shared" si="2"/>
        <v>22</v>
      </c>
      <c r="AT10" s="6">
        <f t="shared" si="3"/>
        <v>32</v>
      </c>
      <c r="AU10" s="6">
        <f t="shared" si="4"/>
        <v>10</v>
      </c>
      <c r="AV10" s="6">
        <f t="shared" si="5"/>
        <v>2</v>
      </c>
      <c r="AW10" s="6">
        <f t="shared" si="6"/>
        <v>2</v>
      </c>
      <c r="AX10" s="6">
        <f t="shared" si="7"/>
        <v>0</v>
      </c>
      <c r="AY10" s="6">
        <f t="shared" si="0"/>
        <v>8</v>
      </c>
      <c r="AZ10" s="6">
        <f t="shared" si="8"/>
        <v>0</v>
      </c>
    </row>
    <row r="11" spans="1:52" s="1" customFormat="1" ht="15">
      <c r="A11" s="60"/>
      <c r="B11" s="7" t="s">
        <v>24</v>
      </c>
      <c r="C11" s="17">
        <f>SUM(C3:C10)</f>
        <v>1</v>
      </c>
      <c r="D11" s="17">
        <f t="shared" ref="D11:AP11" si="9">SUM(D3:D10)</f>
        <v>15</v>
      </c>
      <c r="E11" s="17">
        <f t="shared" si="9"/>
        <v>6</v>
      </c>
      <c r="F11" s="17">
        <f t="shared" si="9"/>
        <v>1</v>
      </c>
      <c r="G11" s="17">
        <f t="shared" si="9"/>
        <v>2</v>
      </c>
      <c r="H11" s="17">
        <f t="shared" si="9"/>
        <v>0</v>
      </c>
      <c r="I11" s="17">
        <f>SUM(I3:I10)</f>
        <v>1</v>
      </c>
      <c r="J11" s="17">
        <f t="shared" si="9"/>
        <v>0</v>
      </c>
      <c r="K11" s="18">
        <f t="shared" si="9"/>
        <v>4</v>
      </c>
      <c r="L11" s="18">
        <f t="shared" si="9"/>
        <v>29</v>
      </c>
      <c r="M11" s="18">
        <f t="shared" si="9"/>
        <v>13</v>
      </c>
      <c r="N11" s="18">
        <f t="shared" si="9"/>
        <v>1</v>
      </c>
      <c r="O11" s="18">
        <f t="shared" si="9"/>
        <v>10</v>
      </c>
      <c r="P11" s="18">
        <f t="shared" si="9"/>
        <v>0</v>
      </c>
      <c r="Q11" s="18">
        <f t="shared" si="9"/>
        <v>2</v>
      </c>
      <c r="R11" s="18">
        <f t="shared" si="9"/>
        <v>0</v>
      </c>
      <c r="S11" s="19">
        <f t="shared" si="9"/>
        <v>14</v>
      </c>
      <c r="T11" s="19">
        <f t="shared" si="9"/>
        <v>50</v>
      </c>
      <c r="U11" s="19">
        <f t="shared" si="9"/>
        <v>32</v>
      </c>
      <c r="V11" s="19">
        <f t="shared" si="9"/>
        <v>2</v>
      </c>
      <c r="W11" s="19">
        <f t="shared" si="9"/>
        <v>3</v>
      </c>
      <c r="X11" s="19">
        <f t="shared" si="9"/>
        <v>0</v>
      </c>
      <c r="Y11" s="19">
        <f t="shared" si="9"/>
        <v>13</v>
      </c>
      <c r="Z11" s="19">
        <f t="shared" si="9"/>
        <v>0</v>
      </c>
      <c r="AA11" s="19">
        <f t="shared" ref="AA11:AH11" si="10">SUM(AA3:AA10)</f>
        <v>11</v>
      </c>
      <c r="AB11" s="19">
        <f t="shared" si="10"/>
        <v>26</v>
      </c>
      <c r="AC11" s="19">
        <f t="shared" si="10"/>
        <v>16</v>
      </c>
      <c r="AD11" s="19">
        <f t="shared" si="10"/>
        <v>4</v>
      </c>
      <c r="AE11" s="19">
        <f t="shared" si="10"/>
        <v>1</v>
      </c>
      <c r="AF11" s="19">
        <f t="shared" si="10"/>
        <v>0</v>
      </c>
      <c r="AG11" s="19">
        <f t="shared" si="10"/>
        <v>9</v>
      </c>
      <c r="AH11" s="19">
        <f t="shared" si="10"/>
        <v>0</v>
      </c>
      <c r="AI11" s="20">
        <f t="shared" si="9"/>
        <v>20</v>
      </c>
      <c r="AJ11" s="20">
        <f t="shared" si="9"/>
        <v>60</v>
      </c>
      <c r="AK11" s="20">
        <f t="shared" si="9"/>
        <v>41</v>
      </c>
      <c r="AL11" s="20">
        <f t="shared" si="9"/>
        <v>3</v>
      </c>
      <c r="AM11" s="20">
        <f t="shared" si="9"/>
        <v>4</v>
      </c>
      <c r="AN11" s="20">
        <f t="shared" si="9"/>
        <v>0</v>
      </c>
      <c r="AO11" s="20">
        <f t="shared" si="9"/>
        <v>15</v>
      </c>
      <c r="AP11" s="20">
        <f t="shared" si="9"/>
        <v>0</v>
      </c>
      <c r="AQ11" s="15">
        <v>17</v>
      </c>
      <c r="AR11" s="44">
        <f t="shared" si="1"/>
        <v>50</v>
      </c>
      <c r="AS11" s="44">
        <f t="shared" si="2"/>
        <v>180</v>
      </c>
      <c r="AT11" s="21">
        <f t="shared" si="3"/>
        <v>230</v>
      </c>
      <c r="AU11" s="21">
        <f>SUM(AU3:AU10)</f>
        <v>108</v>
      </c>
      <c r="AV11" s="21">
        <f>SUM(AV3:AV10)</f>
        <v>11</v>
      </c>
      <c r="AW11" s="21">
        <f t="shared" ref="AV11:AZ11" si="11">SUM(AW3:AW10)</f>
        <v>20</v>
      </c>
      <c r="AX11" s="21">
        <f>SUM(AX3:AX10)</f>
        <v>0</v>
      </c>
      <c r="AY11" s="21">
        <f t="shared" si="11"/>
        <v>40</v>
      </c>
      <c r="AZ11" s="21">
        <f t="shared" si="11"/>
        <v>0</v>
      </c>
    </row>
    <row r="12" spans="1:52" ht="15">
      <c r="A12" s="58">
        <v>44126</v>
      </c>
      <c r="B12" s="6" t="s">
        <v>25</v>
      </c>
      <c r="C12" s="8"/>
      <c r="D12" s="8">
        <v>8</v>
      </c>
      <c r="E12" s="8">
        <v>6</v>
      </c>
      <c r="F12" s="8"/>
      <c r="G12" s="8"/>
      <c r="H12" s="8"/>
      <c r="I12" s="8"/>
      <c r="J12" s="8"/>
      <c r="K12" s="9"/>
      <c r="L12" s="9">
        <v>3</v>
      </c>
      <c r="M12" s="9">
        <v>1</v>
      </c>
      <c r="N12" s="9"/>
      <c r="O12" s="9">
        <v>1</v>
      </c>
      <c r="P12" s="9"/>
      <c r="Q12" s="9"/>
      <c r="R12" s="9"/>
      <c r="S12" s="10">
        <v>2</v>
      </c>
      <c r="T12" s="10">
        <v>8</v>
      </c>
      <c r="U12" s="10">
        <v>3</v>
      </c>
      <c r="V12" s="10"/>
      <c r="W12" s="10">
        <v>2</v>
      </c>
      <c r="X12" s="10"/>
      <c r="Y12" s="10">
        <v>2</v>
      </c>
      <c r="Z12" s="10"/>
      <c r="AA12" s="10"/>
      <c r="AB12" s="10">
        <v>2</v>
      </c>
      <c r="AC12" s="10">
        <v>1</v>
      </c>
      <c r="AD12" s="10"/>
      <c r="AE12" s="10">
        <v>1</v>
      </c>
      <c r="AF12" s="10"/>
      <c r="AG12" s="10"/>
      <c r="AH12" s="10"/>
      <c r="AI12" s="11">
        <v>5</v>
      </c>
      <c r="AJ12" s="11">
        <v>18</v>
      </c>
      <c r="AK12" s="11">
        <v>10</v>
      </c>
      <c r="AL12" s="11">
        <v>2</v>
      </c>
      <c r="AM12" s="11">
        <v>4</v>
      </c>
      <c r="AN12" s="11"/>
      <c r="AO12" s="11">
        <v>3</v>
      </c>
      <c r="AP12" s="11"/>
      <c r="AQ12" s="22"/>
      <c r="AR12" s="24">
        <f t="shared" si="1"/>
        <v>7</v>
      </c>
      <c r="AS12" s="24">
        <f t="shared" si="2"/>
        <v>39</v>
      </c>
      <c r="AT12" s="6">
        <f t="shared" si="3"/>
        <v>46</v>
      </c>
      <c r="AU12" s="6">
        <f t="shared" ref="AU12:AU19" si="12">AK12+U12+M12+E12+AC12</f>
        <v>21</v>
      </c>
      <c r="AV12" s="6">
        <f t="shared" ref="AV12:AV19" si="13">AL12+V12+N12+F12+AD12</f>
        <v>2</v>
      </c>
      <c r="AW12" s="6">
        <f t="shared" ref="AW12:AW19" si="14">AM12+W12+O12+G12+AE12</f>
        <v>8</v>
      </c>
      <c r="AX12" s="6">
        <f t="shared" ref="AX12:AY19" si="15">AN12+X12+P12+H12+AF12</f>
        <v>0</v>
      </c>
      <c r="AY12" s="6">
        <f t="shared" si="0"/>
        <v>5</v>
      </c>
      <c r="AZ12" s="6">
        <f t="shared" ref="AZ12:AZ19" si="16">AP12+Z12+R12+J12+AH12</f>
        <v>0</v>
      </c>
    </row>
    <row r="13" spans="1:52" ht="15">
      <c r="A13" s="59"/>
      <c r="B13" s="6" t="s">
        <v>26</v>
      </c>
      <c r="C13" s="8"/>
      <c r="D13" s="8">
        <v>5</v>
      </c>
      <c r="E13" s="8">
        <v>2</v>
      </c>
      <c r="F13" s="8"/>
      <c r="G13" s="8">
        <v>1</v>
      </c>
      <c r="H13" s="8"/>
      <c r="I13" s="8"/>
      <c r="J13" s="8"/>
      <c r="K13" s="9"/>
      <c r="L13" s="9">
        <v>3</v>
      </c>
      <c r="M13" s="9">
        <v>1</v>
      </c>
      <c r="N13" s="9"/>
      <c r="O13" s="9">
        <v>1</v>
      </c>
      <c r="P13" s="9"/>
      <c r="Q13" s="9"/>
      <c r="R13" s="9"/>
      <c r="S13" s="10"/>
      <c r="T13" s="10">
        <v>3</v>
      </c>
      <c r="U13" s="10">
        <v>2</v>
      </c>
      <c r="V13" s="10"/>
      <c r="W13" s="10"/>
      <c r="X13" s="10"/>
      <c r="Y13" s="10"/>
      <c r="Z13" s="10"/>
      <c r="AA13" s="10">
        <v>1</v>
      </c>
      <c r="AB13" s="10">
        <v>3</v>
      </c>
      <c r="AC13" s="10">
        <v>2</v>
      </c>
      <c r="AD13" s="10"/>
      <c r="AE13" s="10"/>
      <c r="AF13" s="10"/>
      <c r="AG13" s="10">
        <v>1</v>
      </c>
      <c r="AH13" s="10"/>
      <c r="AI13" s="11">
        <v>5</v>
      </c>
      <c r="AJ13" s="11">
        <v>9</v>
      </c>
      <c r="AK13" s="11">
        <v>7</v>
      </c>
      <c r="AL13" s="11">
        <v>3</v>
      </c>
      <c r="AM13" s="11">
        <v>4</v>
      </c>
      <c r="AN13" s="11"/>
      <c r="AO13" s="11">
        <v>3</v>
      </c>
      <c r="AP13" s="11"/>
      <c r="AQ13" s="22"/>
      <c r="AR13" s="24">
        <f t="shared" si="1"/>
        <v>6</v>
      </c>
      <c r="AS13" s="24">
        <f t="shared" si="2"/>
        <v>23</v>
      </c>
      <c r="AT13" s="6">
        <f t="shared" si="3"/>
        <v>29</v>
      </c>
      <c r="AU13" s="6">
        <f t="shared" si="12"/>
        <v>14</v>
      </c>
      <c r="AV13" s="6">
        <f t="shared" si="13"/>
        <v>3</v>
      </c>
      <c r="AW13" s="6">
        <f t="shared" si="14"/>
        <v>6</v>
      </c>
      <c r="AX13" s="6">
        <f t="shared" si="15"/>
        <v>0</v>
      </c>
      <c r="AY13" s="6">
        <f t="shared" si="0"/>
        <v>4</v>
      </c>
      <c r="AZ13" s="6">
        <f t="shared" si="16"/>
        <v>0</v>
      </c>
    </row>
    <row r="14" spans="1:52" ht="15">
      <c r="A14" s="59"/>
      <c r="B14" s="6" t="s">
        <v>27</v>
      </c>
      <c r="C14" s="8"/>
      <c r="D14" s="8">
        <v>1</v>
      </c>
      <c r="E14" s="8"/>
      <c r="F14" s="8"/>
      <c r="G14" s="8"/>
      <c r="H14" s="8"/>
      <c r="I14" s="8"/>
      <c r="J14" s="8"/>
      <c r="K14" s="9"/>
      <c r="L14" s="9"/>
      <c r="M14" s="9"/>
      <c r="N14" s="9"/>
      <c r="O14" s="9"/>
      <c r="P14" s="9"/>
      <c r="Q14" s="9"/>
      <c r="R14" s="9"/>
      <c r="S14" s="10">
        <v>1</v>
      </c>
      <c r="T14" s="10">
        <v>11</v>
      </c>
      <c r="U14" s="10">
        <v>5</v>
      </c>
      <c r="V14" s="10"/>
      <c r="W14" s="10">
        <v>6</v>
      </c>
      <c r="X14" s="10"/>
      <c r="Y14" s="10">
        <v>1</v>
      </c>
      <c r="Z14" s="10"/>
      <c r="AA14" s="10">
        <v>1</v>
      </c>
      <c r="AB14" s="10">
        <v>5</v>
      </c>
      <c r="AC14" s="10">
        <v>2</v>
      </c>
      <c r="AD14" s="10">
        <v>2</v>
      </c>
      <c r="AE14" s="10">
        <v>2</v>
      </c>
      <c r="AF14" s="10"/>
      <c r="AG14" s="10">
        <v>1</v>
      </c>
      <c r="AH14" s="10"/>
      <c r="AI14" s="11">
        <v>4</v>
      </c>
      <c r="AJ14" s="11">
        <v>18</v>
      </c>
      <c r="AK14" s="11">
        <v>12</v>
      </c>
      <c r="AL14" s="11">
        <v>1</v>
      </c>
      <c r="AM14" s="11"/>
      <c r="AN14" s="11"/>
      <c r="AO14" s="11">
        <v>3</v>
      </c>
      <c r="AP14" s="11"/>
      <c r="AQ14" s="22"/>
      <c r="AR14" s="24">
        <f t="shared" si="1"/>
        <v>6</v>
      </c>
      <c r="AS14" s="24">
        <f t="shared" si="2"/>
        <v>35</v>
      </c>
      <c r="AT14" s="6">
        <f t="shared" si="3"/>
        <v>41</v>
      </c>
      <c r="AU14" s="6">
        <f t="shared" si="12"/>
        <v>19</v>
      </c>
      <c r="AV14" s="6">
        <f t="shared" si="13"/>
        <v>3</v>
      </c>
      <c r="AW14" s="6">
        <f t="shared" si="14"/>
        <v>8</v>
      </c>
      <c r="AX14" s="6">
        <f t="shared" si="15"/>
        <v>0</v>
      </c>
      <c r="AY14" s="6">
        <f t="shared" si="0"/>
        <v>5</v>
      </c>
      <c r="AZ14" s="6">
        <f t="shared" si="16"/>
        <v>0</v>
      </c>
    </row>
    <row r="15" spans="1:52" ht="15">
      <c r="A15" s="59"/>
      <c r="B15" s="6" t="s">
        <v>28</v>
      </c>
      <c r="C15" s="8">
        <v>1</v>
      </c>
      <c r="D15" s="8">
        <v>4</v>
      </c>
      <c r="E15" s="8">
        <v>3</v>
      </c>
      <c r="F15" s="8"/>
      <c r="G15" s="8"/>
      <c r="H15" s="8"/>
      <c r="I15" s="8"/>
      <c r="J15" s="8"/>
      <c r="K15" s="9"/>
      <c r="L15" s="9"/>
      <c r="M15" s="9"/>
      <c r="N15" s="9"/>
      <c r="O15" s="9"/>
      <c r="P15" s="9"/>
      <c r="Q15" s="9"/>
      <c r="R15" s="9"/>
      <c r="S15" s="10">
        <v>1</v>
      </c>
      <c r="T15" s="10">
        <v>11</v>
      </c>
      <c r="U15" s="10">
        <v>5</v>
      </c>
      <c r="V15" s="10"/>
      <c r="W15" s="10">
        <v>6</v>
      </c>
      <c r="X15" s="10"/>
      <c r="Y15" s="10">
        <v>1</v>
      </c>
      <c r="Z15" s="10"/>
      <c r="AA15" s="10"/>
      <c r="AB15" s="10">
        <v>3</v>
      </c>
      <c r="AC15" s="10">
        <v>2</v>
      </c>
      <c r="AD15" s="10"/>
      <c r="AE15" s="10"/>
      <c r="AF15" s="10"/>
      <c r="AG15" s="10"/>
      <c r="AH15" s="10"/>
      <c r="AI15" s="11">
        <v>1</v>
      </c>
      <c r="AJ15" s="11">
        <v>36</v>
      </c>
      <c r="AK15" s="11">
        <v>18</v>
      </c>
      <c r="AL15" s="11">
        <v>2</v>
      </c>
      <c r="AM15" s="11">
        <v>11</v>
      </c>
      <c r="AN15" s="11"/>
      <c r="AO15" s="11">
        <v>1</v>
      </c>
      <c r="AP15" s="11"/>
      <c r="AQ15" s="22"/>
      <c r="AR15" s="24">
        <f t="shared" si="1"/>
        <v>3</v>
      </c>
      <c r="AS15" s="24">
        <f t="shared" si="2"/>
        <v>54</v>
      </c>
      <c r="AT15" s="6">
        <f t="shared" si="3"/>
        <v>57</v>
      </c>
      <c r="AU15" s="6">
        <f t="shared" si="12"/>
        <v>28</v>
      </c>
      <c r="AV15" s="6">
        <f t="shared" si="13"/>
        <v>2</v>
      </c>
      <c r="AW15" s="6">
        <f t="shared" si="14"/>
        <v>17</v>
      </c>
      <c r="AX15" s="6">
        <f t="shared" si="15"/>
        <v>0</v>
      </c>
      <c r="AY15" s="6">
        <f t="shared" si="0"/>
        <v>2</v>
      </c>
      <c r="AZ15" s="6">
        <f t="shared" si="16"/>
        <v>0</v>
      </c>
    </row>
    <row r="16" spans="1:52" ht="15">
      <c r="A16" s="59"/>
      <c r="B16" s="6" t="s">
        <v>29</v>
      </c>
      <c r="C16" s="8"/>
      <c r="D16" s="8">
        <v>6</v>
      </c>
      <c r="E16" s="8">
        <v>1</v>
      </c>
      <c r="F16" s="8"/>
      <c r="G16" s="8">
        <v>1</v>
      </c>
      <c r="H16" s="8"/>
      <c r="I16" s="8"/>
      <c r="J16" s="8"/>
      <c r="K16" s="9"/>
      <c r="L16" s="9">
        <v>12</v>
      </c>
      <c r="M16" s="9">
        <v>4</v>
      </c>
      <c r="N16" s="9"/>
      <c r="O16" s="9"/>
      <c r="P16" s="9"/>
      <c r="Q16" s="9"/>
      <c r="R16" s="9"/>
      <c r="S16" s="10">
        <v>1</v>
      </c>
      <c r="T16" s="10">
        <v>7</v>
      </c>
      <c r="U16" s="10">
        <v>3</v>
      </c>
      <c r="V16" s="10">
        <v>2</v>
      </c>
      <c r="W16" s="10"/>
      <c r="X16" s="10"/>
      <c r="Y16" s="10">
        <v>1</v>
      </c>
      <c r="Z16" s="10"/>
      <c r="AA16" s="10">
        <v>2</v>
      </c>
      <c r="AB16" s="10">
        <v>4</v>
      </c>
      <c r="AC16" s="10">
        <v>5</v>
      </c>
      <c r="AD16" s="10"/>
      <c r="AE16" s="10"/>
      <c r="AF16" s="10"/>
      <c r="AG16" s="10">
        <v>2</v>
      </c>
      <c r="AH16" s="10"/>
      <c r="AI16" s="11">
        <v>7</v>
      </c>
      <c r="AJ16" s="11">
        <v>46</v>
      </c>
      <c r="AK16" s="11">
        <v>30</v>
      </c>
      <c r="AL16" s="11">
        <v>4</v>
      </c>
      <c r="AM16" s="11">
        <v>4</v>
      </c>
      <c r="AN16" s="11"/>
      <c r="AO16" s="11">
        <v>4</v>
      </c>
      <c r="AP16" s="11"/>
      <c r="AQ16" s="22"/>
      <c r="AR16" s="24">
        <f t="shared" si="1"/>
        <v>10</v>
      </c>
      <c r="AS16" s="24">
        <f t="shared" si="2"/>
        <v>75</v>
      </c>
      <c r="AT16" s="6">
        <f t="shared" si="3"/>
        <v>85</v>
      </c>
      <c r="AU16" s="6">
        <f t="shared" si="12"/>
        <v>43</v>
      </c>
      <c r="AV16" s="6">
        <f t="shared" si="13"/>
        <v>6</v>
      </c>
      <c r="AW16" s="6">
        <f t="shared" si="14"/>
        <v>5</v>
      </c>
      <c r="AX16" s="6">
        <f t="shared" si="15"/>
        <v>0</v>
      </c>
      <c r="AY16" s="6">
        <f t="shared" si="0"/>
        <v>7</v>
      </c>
      <c r="AZ16" s="6">
        <f t="shared" si="16"/>
        <v>0</v>
      </c>
    </row>
    <row r="17" spans="1:52" ht="15">
      <c r="A17" s="59"/>
      <c r="B17" s="6" t="s">
        <v>30</v>
      </c>
      <c r="C17" s="8">
        <v>3</v>
      </c>
      <c r="D17" s="8">
        <v>7</v>
      </c>
      <c r="E17" s="8">
        <v>4</v>
      </c>
      <c r="F17" s="8"/>
      <c r="G17" s="8">
        <v>1</v>
      </c>
      <c r="H17" s="8"/>
      <c r="I17" s="8">
        <v>2</v>
      </c>
      <c r="J17" s="8"/>
      <c r="K17" s="9">
        <v>1</v>
      </c>
      <c r="L17" s="9">
        <v>4</v>
      </c>
      <c r="M17" s="9">
        <v>4</v>
      </c>
      <c r="N17" s="9"/>
      <c r="O17" s="9">
        <v>1</v>
      </c>
      <c r="P17" s="9"/>
      <c r="Q17" s="9"/>
      <c r="R17" s="9"/>
      <c r="S17" s="10">
        <v>2</v>
      </c>
      <c r="T17" s="10">
        <v>16</v>
      </c>
      <c r="U17" s="10">
        <v>8</v>
      </c>
      <c r="V17" s="10"/>
      <c r="W17" s="10">
        <v>3</v>
      </c>
      <c r="X17" s="10"/>
      <c r="Y17" s="10">
        <v>1</v>
      </c>
      <c r="Z17" s="10"/>
      <c r="AA17" s="10"/>
      <c r="AB17" s="10">
        <v>6</v>
      </c>
      <c r="AC17" s="10">
        <v>4</v>
      </c>
      <c r="AD17" s="10"/>
      <c r="AE17" s="10">
        <v>2</v>
      </c>
      <c r="AF17" s="10"/>
      <c r="AG17" s="10"/>
      <c r="AH17" s="10"/>
      <c r="AI17" s="11">
        <v>6</v>
      </c>
      <c r="AJ17" s="11">
        <v>30</v>
      </c>
      <c r="AK17" s="11">
        <v>14</v>
      </c>
      <c r="AL17" s="11">
        <v>3</v>
      </c>
      <c r="AM17" s="11">
        <v>5</v>
      </c>
      <c r="AN17" s="11"/>
      <c r="AO17" s="11">
        <v>3</v>
      </c>
      <c r="AP17" s="11"/>
      <c r="AQ17" s="22"/>
      <c r="AR17" s="24">
        <f t="shared" si="1"/>
        <v>12</v>
      </c>
      <c r="AS17" s="24">
        <f t="shared" si="2"/>
        <v>63</v>
      </c>
      <c r="AT17" s="6">
        <f t="shared" si="3"/>
        <v>75</v>
      </c>
      <c r="AU17" s="6">
        <f t="shared" si="12"/>
        <v>34</v>
      </c>
      <c r="AV17" s="6">
        <f t="shared" si="13"/>
        <v>3</v>
      </c>
      <c r="AW17" s="6">
        <f t="shared" si="14"/>
        <v>12</v>
      </c>
      <c r="AX17" s="6">
        <f t="shared" si="15"/>
        <v>0</v>
      </c>
      <c r="AY17" s="6">
        <f t="shared" si="0"/>
        <v>6</v>
      </c>
      <c r="AZ17" s="6">
        <f t="shared" si="16"/>
        <v>0</v>
      </c>
    </row>
    <row r="18" spans="1:52" ht="15">
      <c r="A18" s="59"/>
      <c r="B18" s="6" t="s">
        <v>31</v>
      </c>
      <c r="C18" s="8"/>
      <c r="D18" s="8">
        <v>9</v>
      </c>
      <c r="E18" s="8">
        <v>3</v>
      </c>
      <c r="F18" s="8">
        <v>2</v>
      </c>
      <c r="G18" s="8"/>
      <c r="H18" s="8"/>
      <c r="I18" s="8"/>
      <c r="J18" s="8"/>
      <c r="K18" s="9"/>
      <c r="L18" s="9">
        <v>14</v>
      </c>
      <c r="M18" s="9">
        <v>5</v>
      </c>
      <c r="N18" s="9"/>
      <c r="O18" s="9">
        <v>5</v>
      </c>
      <c r="P18" s="9"/>
      <c r="Q18" s="9"/>
      <c r="R18" s="9"/>
      <c r="S18" s="10">
        <v>2</v>
      </c>
      <c r="T18" s="10">
        <v>24</v>
      </c>
      <c r="U18" s="10">
        <v>13</v>
      </c>
      <c r="V18" s="10"/>
      <c r="W18" s="10">
        <v>4</v>
      </c>
      <c r="X18" s="10"/>
      <c r="Y18" s="10">
        <v>1</v>
      </c>
      <c r="Z18" s="10"/>
      <c r="AA18" s="10">
        <v>1</v>
      </c>
      <c r="AB18" s="10">
        <v>3</v>
      </c>
      <c r="AC18" s="10">
        <v>2</v>
      </c>
      <c r="AD18" s="10"/>
      <c r="AE18" s="10">
        <v>1</v>
      </c>
      <c r="AF18" s="10"/>
      <c r="AG18" s="10"/>
      <c r="AH18" s="10"/>
      <c r="AI18" s="11">
        <v>5</v>
      </c>
      <c r="AJ18" s="11">
        <v>32</v>
      </c>
      <c r="AK18" s="11">
        <v>16</v>
      </c>
      <c r="AL18" s="11"/>
      <c r="AM18" s="11">
        <v>4</v>
      </c>
      <c r="AN18" s="11">
        <v>2</v>
      </c>
      <c r="AO18" s="11">
        <v>4</v>
      </c>
      <c r="AP18" s="11"/>
      <c r="AQ18" s="22"/>
      <c r="AR18" s="24">
        <f t="shared" si="1"/>
        <v>8</v>
      </c>
      <c r="AS18" s="24">
        <f t="shared" si="2"/>
        <v>82</v>
      </c>
      <c r="AT18" s="6">
        <f t="shared" si="3"/>
        <v>90</v>
      </c>
      <c r="AU18" s="6">
        <f t="shared" si="12"/>
        <v>39</v>
      </c>
      <c r="AV18" s="6">
        <f t="shared" si="13"/>
        <v>2</v>
      </c>
      <c r="AW18" s="6">
        <f t="shared" si="14"/>
        <v>14</v>
      </c>
      <c r="AX18" s="6">
        <f t="shared" si="15"/>
        <v>2</v>
      </c>
      <c r="AY18" s="6">
        <f t="shared" si="0"/>
        <v>5</v>
      </c>
      <c r="AZ18" s="6">
        <f t="shared" si="16"/>
        <v>0</v>
      </c>
    </row>
    <row r="19" spans="1:52" ht="15">
      <c r="A19" s="59"/>
      <c r="B19" s="6" t="s">
        <v>32</v>
      </c>
      <c r="C19" s="8"/>
      <c r="D19" s="8">
        <v>3</v>
      </c>
      <c r="E19" s="8">
        <v>1</v>
      </c>
      <c r="F19" s="8"/>
      <c r="G19" s="8"/>
      <c r="H19" s="8">
        <v>1</v>
      </c>
      <c r="I19" s="8"/>
      <c r="J19" s="8"/>
      <c r="K19" s="9">
        <v>1</v>
      </c>
      <c r="L19" s="9">
        <v>2</v>
      </c>
      <c r="M19" s="9">
        <v>1</v>
      </c>
      <c r="N19" s="9"/>
      <c r="O19" s="9">
        <v>1</v>
      </c>
      <c r="P19" s="9"/>
      <c r="Q19" s="9">
        <v>1</v>
      </c>
      <c r="R19" s="9"/>
      <c r="S19" s="10"/>
      <c r="T19" s="10">
        <v>13</v>
      </c>
      <c r="U19" s="10">
        <v>4</v>
      </c>
      <c r="V19" s="10"/>
      <c r="W19" s="10">
        <v>3</v>
      </c>
      <c r="X19" s="10"/>
      <c r="Y19" s="10"/>
      <c r="Z19" s="10"/>
      <c r="AA19" s="10">
        <v>3</v>
      </c>
      <c r="AB19" s="10">
        <v>1</v>
      </c>
      <c r="AC19" s="10">
        <v>1</v>
      </c>
      <c r="AD19" s="10"/>
      <c r="AE19" s="10"/>
      <c r="AF19" s="10"/>
      <c r="AG19" s="10">
        <v>2</v>
      </c>
      <c r="AH19" s="10"/>
      <c r="AI19" s="11">
        <v>9</v>
      </c>
      <c r="AJ19" s="11">
        <v>36</v>
      </c>
      <c r="AK19" s="11">
        <v>22</v>
      </c>
      <c r="AL19" s="11">
        <v>3</v>
      </c>
      <c r="AM19" s="11">
        <v>6</v>
      </c>
      <c r="AN19" s="11"/>
      <c r="AO19" s="11">
        <v>8</v>
      </c>
      <c r="AP19" s="11"/>
      <c r="AQ19" s="22"/>
      <c r="AR19" s="24">
        <f t="shared" si="1"/>
        <v>13</v>
      </c>
      <c r="AS19" s="24">
        <f t="shared" si="2"/>
        <v>55</v>
      </c>
      <c r="AT19" s="6">
        <f t="shared" si="3"/>
        <v>68</v>
      </c>
      <c r="AU19" s="6">
        <f t="shared" si="12"/>
        <v>29</v>
      </c>
      <c r="AV19" s="6">
        <f t="shared" si="13"/>
        <v>3</v>
      </c>
      <c r="AW19" s="6">
        <f t="shared" si="14"/>
        <v>10</v>
      </c>
      <c r="AX19" s="6">
        <f t="shared" si="15"/>
        <v>1</v>
      </c>
      <c r="AY19" s="6">
        <f t="shared" si="15"/>
        <v>11</v>
      </c>
      <c r="AZ19" s="6">
        <f t="shared" si="16"/>
        <v>0</v>
      </c>
    </row>
    <row r="20" spans="1:52" s="1" customFormat="1" ht="15">
      <c r="A20" s="60"/>
      <c r="B20" s="7" t="s">
        <v>33</v>
      </c>
      <c r="C20" s="17">
        <f>SUM(C12:C19)</f>
        <v>4</v>
      </c>
      <c r="D20" s="17">
        <f t="shared" ref="D20:AP20" si="17">SUM(D12:D19)</f>
        <v>43</v>
      </c>
      <c r="E20" s="17">
        <f t="shared" si="17"/>
        <v>20</v>
      </c>
      <c r="F20" s="17">
        <f t="shared" si="17"/>
        <v>2</v>
      </c>
      <c r="G20" s="17">
        <f t="shared" si="17"/>
        <v>3</v>
      </c>
      <c r="H20" s="17">
        <f t="shared" si="17"/>
        <v>1</v>
      </c>
      <c r="I20" s="17">
        <f t="shared" si="17"/>
        <v>2</v>
      </c>
      <c r="J20" s="17">
        <f t="shared" si="17"/>
        <v>0</v>
      </c>
      <c r="K20" s="18">
        <f t="shared" si="17"/>
        <v>2</v>
      </c>
      <c r="L20" s="18">
        <f t="shared" si="17"/>
        <v>38</v>
      </c>
      <c r="M20" s="18">
        <f t="shared" si="17"/>
        <v>16</v>
      </c>
      <c r="N20" s="18">
        <f t="shared" si="17"/>
        <v>0</v>
      </c>
      <c r="O20" s="18">
        <f t="shared" si="17"/>
        <v>9</v>
      </c>
      <c r="P20" s="18">
        <f t="shared" si="17"/>
        <v>0</v>
      </c>
      <c r="Q20" s="18">
        <f t="shared" si="17"/>
        <v>1</v>
      </c>
      <c r="R20" s="18">
        <f t="shared" si="17"/>
        <v>0</v>
      </c>
      <c r="S20" s="19">
        <f t="shared" si="17"/>
        <v>9</v>
      </c>
      <c r="T20" s="19">
        <f t="shared" si="17"/>
        <v>93</v>
      </c>
      <c r="U20" s="19">
        <f t="shared" si="17"/>
        <v>43</v>
      </c>
      <c r="V20" s="19">
        <f t="shared" si="17"/>
        <v>2</v>
      </c>
      <c r="W20" s="19">
        <f t="shared" si="17"/>
        <v>24</v>
      </c>
      <c r="X20" s="19">
        <f t="shared" si="17"/>
        <v>0</v>
      </c>
      <c r="Y20" s="19">
        <f t="shared" si="17"/>
        <v>7</v>
      </c>
      <c r="Z20" s="19">
        <f t="shared" si="17"/>
        <v>0</v>
      </c>
      <c r="AA20" s="19">
        <f t="shared" ref="AA20:AH20" si="18">SUM(AA12:AA19)</f>
        <v>8</v>
      </c>
      <c r="AB20" s="19">
        <f t="shared" si="18"/>
        <v>27</v>
      </c>
      <c r="AC20" s="19">
        <f t="shared" si="18"/>
        <v>19</v>
      </c>
      <c r="AD20" s="19">
        <f t="shared" si="18"/>
        <v>2</v>
      </c>
      <c r="AE20" s="19">
        <f t="shared" si="18"/>
        <v>6</v>
      </c>
      <c r="AF20" s="19">
        <f t="shared" si="18"/>
        <v>0</v>
      </c>
      <c r="AG20" s="19">
        <f t="shared" si="18"/>
        <v>6</v>
      </c>
      <c r="AH20" s="19">
        <f t="shared" si="18"/>
        <v>0</v>
      </c>
      <c r="AI20" s="20">
        <f t="shared" si="17"/>
        <v>42</v>
      </c>
      <c r="AJ20" s="20">
        <f t="shared" si="17"/>
        <v>225</v>
      </c>
      <c r="AK20" s="20">
        <f t="shared" si="17"/>
        <v>129</v>
      </c>
      <c r="AL20" s="20">
        <f t="shared" si="17"/>
        <v>18</v>
      </c>
      <c r="AM20" s="20">
        <f t="shared" si="17"/>
        <v>38</v>
      </c>
      <c r="AN20" s="20">
        <f t="shared" si="17"/>
        <v>2</v>
      </c>
      <c r="AO20" s="20">
        <f t="shared" si="17"/>
        <v>29</v>
      </c>
      <c r="AP20" s="20">
        <f t="shared" si="17"/>
        <v>0</v>
      </c>
      <c r="AQ20" s="15">
        <v>0</v>
      </c>
      <c r="AR20" s="44">
        <f t="shared" si="1"/>
        <v>65</v>
      </c>
      <c r="AS20" s="44">
        <f t="shared" si="2"/>
        <v>426</v>
      </c>
      <c r="AT20" s="21">
        <f t="shared" si="3"/>
        <v>491</v>
      </c>
      <c r="AU20" s="21">
        <f>SUM(AU12:AU19)</f>
        <v>227</v>
      </c>
      <c r="AV20" s="21">
        <f t="shared" ref="AV20:AZ20" si="19">SUM(AV12:AV19)</f>
        <v>24</v>
      </c>
      <c r="AW20" s="21">
        <f t="shared" si="19"/>
        <v>80</v>
      </c>
      <c r="AX20" s="21">
        <f t="shared" si="19"/>
        <v>3</v>
      </c>
      <c r="AY20" s="21">
        <f t="shared" si="19"/>
        <v>45</v>
      </c>
      <c r="AZ20" s="21">
        <f t="shared" si="19"/>
        <v>0</v>
      </c>
    </row>
    <row r="21" spans="1:52" s="1" customFormat="1" ht="15">
      <c r="A21" s="23"/>
      <c r="B21" s="7" t="s">
        <v>34</v>
      </c>
      <c r="C21" s="17">
        <f>C11+C20</f>
        <v>5</v>
      </c>
      <c r="D21" s="17">
        <f t="shared" ref="D21:AP21" si="20">D11+D20</f>
        <v>58</v>
      </c>
      <c r="E21" s="17">
        <f t="shared" si="20"/>
        <v>26</v>
      </c>
      <c r="F21" s="17">
        <f t="shared" si="20"/>
        <v>3</v>
      </c>
      <c r="G21" s="17">
        <f t="shared" si="20"/>
        <v>5</v>
      </c>
      <c r="H21" s="17">
        <f t="shared" si="20"/>
        <v>1</v>
      </c>
      <c r="I21" s="17">
        <f t="shared" si="20"/>
        <v>3</v>
      </c>
      <c r="J21" s="17">
        <f t="shared" si="20"/>
        <v>0</v>
      </c>
      <c r="K21" s="18">
        <f t="shared" si="20"/>
        <v>6</v>
      </c>
      <c r="L21" s="18">
        <f t="shared" si="20"/>
        <v>67</v>
      </c>
      <c r="M21" s="18">
        <f t="shared" si="20"/>
        <v>29</v>
      </c>
      <c r="N21" s="18">
        <f t="shared" si="20"/>
        <v>1</v>
      </c>
      <c r="O21" s="18">
        <f t="shared" si="20"/>
        <v>19</v>
      </c>
      <c r="P21" s="18">
        <f t="shared" si="20"/>
        <v>0</v>
      </c>
      <c r="Q21" s="18">
        <f t="shared" si="20"/>
        <v>3</v>
      </c>
      <c r="R21" s="18">
        <f t="shared" si="20"/>
        <v>0</v>
      </c>
      <c r="S21" s="19">
        <f t="shared" si="20"/>
        <v>23</v>
      </c>
      <c r="T21" s="19">
        <f t="shared" si="20"/>
        <v>143</v>
      </c>
      <c r="U21" s="19">
        <f t="shared" si="20"/>
        <v>75</v>
      </c>
      <c r="V21" s="19">
        <f t="shared" si="20"/>
        <v>4</v>
      </c>
      <c r="W21" s="19">
        <f t="shared" si="20"/>
        <v>27</v>
      </c>
      <c r="X21" s="19">
        <f t="shared" si="20"/>
        <v>0</v>
      </c>
      <c r="Y21" s="19">
        <f t="shared" si="20"/>
        <v>20</v>
      </c>
      <c r="Z21" s="19">
        <f t="shared" si="20"/>
        <v>0</v>
      </c>
      <c r="AA21" s="19">
        <f t="shared" ref="AA21:AH21" si="21">AA11+AA20</f>
        <v>19</v>
      </c>
      <c r="AB21" s="19">
        <f t="shared" si="21"/>
        <v>53</v>
      </c>
      <c r="AC21" s="19">
        <f t="shared" si="21"/>
        <v>35</v>
      </c>
      <c r="AD21" s="19">
        <f t="shared" si="21"/>
        <v>6</v>
      </c>
      <c r="AE21" s="19">
        <f t="shared" si="21"/>
        <v>7</v>
      </c>
      <c r="AF21" s="19">
        <f t="shared" si="21"/>
        <v>0</v>
      </c>
      <c r="AG21" s="19">
        <f t="shared" si="21"/>
        <v>15</v>
      </c>
      <c r="AH21" s="19">
        <f t="shared" si="21"/>
        <v>0</v>
      </c>
      <c r="AI21" s="20">
        <f t="shared" si="20"/>
        <v>62</v>
      </c>
      <c r="AJ21" s="20">
        <f t="shared" si="20"/>
        <v>285</v>
      </c>
      <c r="AK21" s="20">
        <f t="shared" si="20"/>
        <v>170</v>
      </c>
      <c r="AL21" s="20">
        <f t="shared" si="20"/>
        <v>21</v>
      </c>
      <c r="AM21" s="20">
        <f t="shared" si="20"/>
        <v>42</v>
      </c>
      <c r="AN21" s="20">
        <f t="shared" si="20"/>
        <v>2</v>
      </c>
      <c r="AO21" s="20">
        <f t="shared" si="20"/>
        <v>44</v>
      </c>
      <c r="AP21" s="20">
        <f t="shared" si="20"/>
        <v>0</v>
      </c>
      <c r="AQ21" s="15">
        <f>AQ11+AQ20</f>
        <v>17</v>
      </c>
      <c r="AR21" s="44">
        <f t="shared" si="1"/>
        <v>115</v>
      </c>
      <c r="AS21" s="44">
        <f t="shared" si="2"/>
        <v>606</v>
      </c>
      <c r="AT21" s="21">
        <f t="shared" si="3"/>
        <v>721</v>
      </c>
      <c r="AU21" s="21">
        <f>AU11+AU20</f>
        <v>335</v>
      </c>
      <c r="AV21" s="21">
        <f>AV11+AV20</f>
        <v>35</v>
      </c>
      <c r="AW21" s="21">
        <f>AW11+AW20</f>
        <v>100</v>
      </c>
      <c r="AX21" s="21">
        <f t="shared" ref="AV21:AZ21" si="22">AX11+AX20</f>
        <v>3</v>
      </c>
      <c r="AY21" s="21">
        <f t="shared" si="22"/>
        <v>85</v>
      </c>
      <c r="AZ21" s="21">
        <f t="shared" si="22"/>
        <v>0</v>
      </c>
    </row>
    <row r="22" spans="1:52" ht="15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T22" s="12"/>
      <c r="AU22" s="12"/>
    </row>
    <row r="23" spans="1:52" ht="15">
      <c r="A23" s="25" t="s">
        <v>47</v>
      </c>
      <c r="B23" s="13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T23" s="12"/>
      <c r="AU23" s="12"/>
    </row>
    <row r="24" spans="1:52" ht="15">
      <c r="B24" s="13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T24" s="12"/>
      <c r="AU24" s="12"/>
    </row>
    <row r="25" spans="1:52" ht="15">
      <c r="B25" s="13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T25" s="12"/>
      <c r="AU25" s="12"/>
    </row>
    <row r="26" spans="1:52" ht="15">
      <c r="B26" s="13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T26" s="12"/>
      <c r="AU26" s="12"/>
    </row>
    <row r="27" spans="1:52" ht="15">
      <c r="B27" s="13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T27" s="12"/>
      <c r="AU27" s="12"/>
    </row>
    <row r="28" spans="1:52" ht="15">
      <c r="B28" s="13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T28" s="12"/>
      <c r="AU28" s="12"/>
    </row>
    <row r="29" spans="1:52" ht="15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T29" s="12"/>
      <c r="AU29" s="12"/>
    </row>
    <row r="30" spans="1:52" ht="15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T30" s="12"/>
      <c r="AU30" s="12"/>
    </row>
    <row r="31" spans="1:52" ht="15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T31" s="12"/>
      <c r="AU31" s="12"/>
    </row>
    <row r="32" spans="1:52" ht="15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T32" s="12"/>
      <c r="AU32" s="12"/>
    </row>
    <row r="33" spans="2:47" ht="15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T33" s="12"/>
      <c r="AU33" s="12"/>
    </row>
    <row r="34" spans="2:47" ht="15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T34" s="12"/>
      <c r="AU34" s="12"/>
    </row>
    <row r="35" spans="2:47" ht="15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T35" s="12"/>
      <c r="AU35" s="12"/>
    </row>
    <row r="36" spans="2:47" ht="15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T36" s="12"/>
      <c r="AU36" s="12"/>
    </row>
    <row r="37" spans="2:47" ht="15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T37" s="12"/>
      <c r="AU37" s="12"/>
    </row>
    <row r="38" spans="2:47" ht="15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T38" s="12"/>
      <c r="AU38" s="12"/>
    </row>
    <row r="39" spans="2:47" ht="15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T39" s="12"/>
      <c r="AU39" s="12"/>
    </row>
    <row r="40" spans="2:47" ht="15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T40" s="12"/>
      <c r="AU40" s="12"/>
    </row>
    <row r="41" spans="2:47" ht="15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T41" s="12"/>
      <c r="AU41" s="12"/>
    </row>
    <row r="42" spans="2:47" ht="15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T42" s="12"/>
      <c r="AU42" s="12"/>
    </row>
    <row r="43" spans="2:47" ht="15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T43" s="12"/>
      <c r="AU43" s="12"/>
    </row>
    <row r="44" spans="2:47" ht="15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T44" s="12"/>
      <c r="AU44" s="12"/>
    </row>
    <row r="45" spans="2:47" ht="15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T45" s="12"/>
      <c r="AU45" s="12"/>
    </row>
    <row r="46" spans="2:47" ht="15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T46" s="12"/>
      <c r="AU46" s="12"/>
    </row>
    <row r="47" spans="2:47" ht="15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T47" s="12"/>
      <c r="AU47" s="12"/>
    </row>
    <row r="48" spans="2:47" ht="15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T48" s="12"/>
      <c r="AU48" s="12"/>
    </row>
    <row r="49" spans="2:47" ht="15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T49" s="12"/>
      <c r="AU49" s="12"/>
    </row>
    <row r="50" spans="2:47" ht="1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T50" s="12"/>
      <c r="AU50" s="12"/>
    </row>
    <row r="51" spans="2:47" ht="15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T51" s="12"/>
      <c r="AU51" s="12"/>
    </row>
    <row r="52" spans="2:47" ht="15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T52" s="12"/>
      <c r="AU52" s="12"/>
    </row>
    <row r="53" spans="2:47" ht="15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T53" s="12"/>
      <c r="AU53" s="12"/>
    </row>
    <row r="54" spans="2:47" ht="15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T54" s="12"/>
      <c r="AU54" s="12"/>
    </row>
    <row r="55" spans="2:47" ht="15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T55" s="12"/>
      <c r="AU55" s="12"/>
    </row>
    <row r="56" spans="2:47" ht="15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T56" s="12"/>
      <c r="AU56" s="12"/>
    </row>
    <row r="57" spans="2:47" ht="15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T57" s="12"/>
      <c r="AU57" s="12"/>
    </row>
    <row r="58" spans="2:47" ht="15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T58" s="12"/>
      <c r="AU58" s="12"/>
    </row>
    <row r="59" spans="2:47" ht="15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T59" s="12"/>
      <c r="AU59" s="12"/>
    </row>
    <row r="60" spans="2:47" ht="15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T60" s="12"/>
      <c r="AU60" s="12"/>
    </row>
    <row r="61" spans="2:47" ht="15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T61" s="12"/>
      <c r="AU61" s="12"/>
    </row>
    <row r="62" spans="2:47" ht="15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T62" s="12"/>
      <c r="AU62" s="12"/>
    </row>
    <row r="63" spans="2:47" ht="15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T63" s="12"/>
      <c r="AU63" s="12"/>
    </row>
    <row r="64" spans="2:47" ht="15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T64" s="12"/>
      <c r="AU64" s="12"/>
    </row>
    <row r="65" spans="2:47" ht="15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T65" s="12"/>
      <c r="AU65" s="12"/>
    </row>
    <row r="66" spans="2:47" ht="15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T66" s="12"/>
      <c r="AU66" s="12"/>
    </row>
    <row r="67" spans="2:47" ht="15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T67" s="12"/>
      <c r="AU67" s="12"/>
    </row>
    <row r="68" spans="2:47" ht="15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T68" s="12"/>
      <c r="AU68" s="12"/>
    </row>
    <row r="69" spans="2:47" ht="1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T69" s="12"/>
      <c r="AU69" s="12"/>
    </row>
    <row r="70" spans="2:47" ht="1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T70" s="12"/>
      <c r="AU70" s="12"/>
    </row>
    <row r="71" spans="2:47" ht="1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T71" s="12"/>
      <c r="AU71" s="12"/>
    </row>
    <row r="72" spans="2:47" ht="1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T72" s="12"/>
      <c r="AU72" s="12"/>
    </row>
    <row r="73" spans="2:47" ht="15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T73" s="12"/>
      <c r="AU73" s="12"/>
    </row>
    <row r="74" spans="2:47" ht="15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T74" s="12"/>
      <c r="AU74" s="12"/>
    </row>
    <row r="75" spans="2:47" ht="15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T75" s="12"/>
      <c r="AU75" s="12"/>
    </row>
    <row r="76" spans="2:47" ht="15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T76" s="12"/>
      <c r="AU76" s="12"/>
    </row>
    <row r="77" spans="2:47" ht="15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T77" s="12"/>
      <c r="AU77" s="12"/>
    </row>
    <row r="78" spans="2:47" ht="15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T78" s="12"/>
      <c r="AU78" s="12"/>
    </row>
    <row r="79" spans="2:47" ht="15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T79" s="12"/>
      <c r="AU79" s="12"/>
    </row>
    <row r="80" spans="2:47" ht="15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T80" s="12"/>
      <c r="AU80" s="12"/>
    </row>
    <row r="81" spans="2:47" ht="15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T81" s="12"/>
      <c r="AU81" s="12"/>
    </row>
    <row r="82" spans="2:47" ht="15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T82" s="12"/>
      <c r="AU82" s="12"/>
    </row>
    <row r="83" spans="2:47" ht="15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T83" s="12"/>
      <c r="AU83" s="12"/>
    </row>
    <row r="84" spans="2:47" ht="15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T84" s="12"/>
      <c r="AU84" s="12"/>
    </row>
    <row r="85" spans="2:47" ht="15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T85" s="12"/>
      <c r="AU85" s="12"/>
    </row>
    <row r="86" spans="2:47" ht="15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T86" s="12"/>
      <c r="AU86" s="12"/>
    </row>
    <row r="87" spans="2:47" ht="15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T87" s="12"/>
      <c r="AU87" s="12"/>
    </row>
    <row r="88" spans="2:47" ht="15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T88" s="12"/>
      <c r="AU88" s="12"/>
    </row>
    <row r="89" spans="2:47" ht="15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T89" s="12"/>
      <c r="AU89" s="12"/>
    </row>
    <row r="90" spans="2:47" ht="15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T90" s="12"/>
      <c r="AU90" s="12"/>
    </row>
    <row r="91" spans="2:47" ht="15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T91" s="12"/>
      <c r="AU91" s="12"/>
    </row>
    <row r="92" spans="2:47" ht="15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T92" s="12"/>
      <c r="AU92" s="12"/>
    </row>
    <row r="93" spans="2:47" ht="15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T93" s="12"/>
      <c r="AU93" s="12"/>
    </row>
    <row r="94" spans="2:47" ht="15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T94" s="12"/>
      <c r="AU94" s="12"/>
    </row>
    <row r="95" spans="2:47" ht="1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T95" s="12"/>
      <c r="AU95" s="12"/>
    </row>
    <row r="96" spans="2:47" ht="1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T96" s="12"/>
      <c r="AU96" s="12"/>
    </row>
    <row r="97" spans="2:47" ht="1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T97" s="12"/>
      <c r="AU97" s="12"/>
    </row>
    <row r="98" spans="2:47" ht="15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T98" s="12"/>
      <c r="AU98" s="12"/>
    </row>
    <row r="99" spans="2:47" ht="15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T99" s="12"/>
      <c r="AU99" s="12"/>
    </row>
    <row r="100" spans="2:47" ht="15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T100" s="12"/>
      <c r="AU100" s="12"/>
    </row>
    <row r="101" spans="2:47" ht="1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T101" s="12"/>
      <c r="AU101" s="12"/>
    </row>
    <row r="102" spans="2:47" ht="1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T102" s="12"/>
      <c r="AU102" s="12"/>
    </row>
    <row r="103" spans="2:47" ht="1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T103" s="12"/>
      <c r="AU103" s="12"/>
    </row>
    <row r="104" spans="2:47" ht="15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T104" s="12"/>
      <c r="AU104" s="12"/>
    </row>
    <row r="105" spans="2:47" ht="15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T105" s="12"/>
      <c r="AU105" s="12"/>
    </row>
    <row r="106" spans="2:47" ht="15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T106" s="12"/>
      <c r="AU106" s="12"/>
    </row>
    <row r="107" spans="2:47" ht="15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T107" s="12"/>
      <c r="AU107" s="12"/>
    </row>
    <row r="108" spans="2:47" ht="15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T108" s="12"/>
      <c r="AU108" s="12"/>
    </row>
    <row r="109" spans="2:47" ht="15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T109" s="12"/>
      <c r="AU109" s="12"/>
    </row>
    <row r="110" spans="2:47" ht="15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T110" s="12"/>
      <c r="AU110" s="12"/>
    </row>
    <row r="111" spans="2:47" ht="15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T111" s="12"/>
      <c r="AU111" s="12"/>
    </row>
    <row r="112" spans="2:47" ht="15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T112" s="12"/>
      <c r="AU112" s="12"/>
    </row>
    <row r="113" spans="2:47" ht="15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T113" s="12"/>
      <c r="AU113" s="12"/>
    </row>
    <row r="114" spans="2:47" ht="15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T114" s="12"/>
      <c r="AU114" s="12"/>
    </row>
    <row r="115" spans="2:47" ht="15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T115" s="12"/>
      <c r="AU115" s="12"/>
    </row>
    <row r="116" spans="2:47" ht="15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T116" s="12"/>
      <c r="AU116" s="12"/>
    </row>
    <row r="117" spans="2:47" ht="15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T117" s="12"/>
      <c r="AU117" s="12"/>
    </row>
    <row r="118" spans="2:47" ht="15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T118" s="12"/>
      <c r="AU118" s="12"/>
    </row>
    <row r="119" spans="2:47" ht="15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T119" s="12"/>
      <c r="AU119" s="12"/>
    </row>
    <row r="120" spans="2:47" ht="15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T120" s="12"/>
      <c r="AU120" s="12"/>
    </row>
    <row r="121" spans="2:47" ht="15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T121" s="12"/>
      <c r="AU121" s="12"/>
    </row>
    <row r="122" spans="2:47" ht="15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T122" s="12"/>
      <c r="AU122" s="12"/>
    </row>
    <row r="123" spans="2:47" ht="15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T123" s="12"/>
      <c r="AU123" s="12"/>
    </row>
    <row r="124" spans="2:47" ht="15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T124" s="12"/>
      <c r="AU124" s="12"/>
    </row>
    <row r="125" spans="2:47" ht="15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T125" s="12"/>
      <c r="AU125" s="12"/>
    </row>
    <row r="126" spans="2:47" ht="15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T126" s="12"/>
      <c r="AU126" s="12"/>
    </row>
    <row r="127" spans="2:47" ht="15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T127" s="12"/>
      <c r="AU127" s="12"/>
    </row>
    <row r="128" spans="2:47" ht="15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T128" s="12"/>
      <c r="AU128" s="12"/>
    </row>
    <row r="129" spans="2:47" ht="15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T129" s="12"/>
      <c r="AU129" s="12"/>
    </row>
    <row r="130" spans="2:47" ht="15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T130" s="12"/>
      <c r="AU130" s="12"/>
    </row>
    <row r="131" spans="2:47" ht="15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T131" s="12"/>
      <c r="AU131" s="12"/>
    </row>
    <row r="132" spans="2:47" ht="15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T132" s="12"/>
      <c r="AU132" s="12"/>
    </row>
    <row r="133" spans="2:47" ht="15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T133" s="12"/>
      <c r="AU133" s="12"/>
    </row>
    <row r="134" spans="2:47" ht="15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T134" s="12"/>
      <c r="AU134" s="12"/>
    </row>
    <row r="135" spans="2:47" ht="15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T135" s="12"/>
      <c r="AU135" s="12"/>
    </row>
    <row r="136" spans="2:47" ht="15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T136" s="12"/>
      <c r="AU136" s="12"/>
    </row>
    <row r="137" spans="2:47" ht="15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T137" s="12"/>
      <c r="AU137" s="12"/>
    </row>
    <row r="138" spans="2:47" ht="15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T138" s="12"/>
      <c r="AU138" s="12"/>
    </row>
    <row r="139" spans="2:47" ht="15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T139" s="12"/>
      <c r="AU139" s="12"/>
    </row>
  </sheetData>
  <mergeCells count="9">
    <mergeCell ref="AI1:AP1"/>
    <mergeCell ref="AU1:AZ1"/>
    <mergeCell ref="A3:A11"/>
    <mergeCell ref="A12:A20"/>
    <mergeCell ref="AA1:AH1"/>
    <mergeCell ref="C1:J1"/>
    <mergeCell ref="K1:R1"/>
    <mergeCell ref="S1:Z1"/>
    <mergeCell ref="AR1:AT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27E19B-09A5-4533-BC39-78257128A896}">
  <dimension ref="A1:AR139"/>
  <sheetViews>
    <sheetView workbookViewId="0">
      <pane xSplit="2" ySplit="2" topLeftCell="V3" activePane="bottomRight" state="frozen"/>
      <selection pane="bottomRight" activeCell="AJ1" sqref="AJ1:AL2"/>
      <selection pane="bottomLeft"/>
      <selection pane="topRight"/>
    </sheetView>
  </sheetViews>
  <sheetFormatPr defaultRowHeight="14.45"/>
  <cols>
    <col min="1" max="1" width="10.85546875" bestFit="1" customWidth="1"/>
    <col min="2" max="2" width="13.7109375" bestFit="1" customWidth="1"/>
    <col min="3" max="4" width="9.140625" style="2"/>
    <col min="5" max="5" width="4.42578125" style="2" bestFit="1" customWidth="1"/>
    <col min="6" max="6" width="4" style="2" bestFit="1" customWidth="1"/>
    <col min="7" max="7" width="7.85546875" style="2" bestFit="1" customWidth="1"/>
    <col min="8" max="8" width="4.42578125" style="2" bestFit="1" customWidth="1"/>
    <col min="9" max="9" width="6.85546875" style="2" bestFit="1" customWidth="1"/>
    <col min="10" max="10" width="8.28515625" style="2" bestFit="1" customWidth="1"/>
    <col min="11" max="12" width="9.140625" style="3"/>
    <col min="13" max="13" width="4.42578125" style="3" bestFit="1" customWidth="1"/>
    <col min="14" max="14" width="4" style="3" bestFit="1" customWidth="1"/>
    <col min="15" max="15" width="7.85546875" style="3" bestFit="1" customWidth="1"/>
    <col min="16" max="16" width="4.42578125" style="3" bestFit="1" customWidth="1"/>
    <col min="17" max="17" width="6.85546875" style="3" bestFit="1" customWidth="1"/>
    <col min="18" max="18" width="8.28515625" style="3" bestFit="1" customWidth="1"/>
    <col min="19" max="20" width="9.140625" style="4"/>
    <col min="21" max="21" width="4.42578125" style="4" bestFit="1" customWidth="1"/>
    <col min="22" max="22" width="4" style="4" bestFit="1" customWidth="1"/>
    <col min="23" max="23" width="7.85546875" style="4" bestFit="1" customWidth="1"/>
    <col min="24" max="24" width="4.42578125" style="4" bestFit="1" customWidth="1"/>
    <col min="25" max="25" width="6.85546875" style="4" bestFit="1" customWidth="1"/>
    <col min="26" max="26" width="8.28515625" style="4" bestFit="1" customWidth="1"/>
    <col min="27" max="28" width="9.140625" style="5"/>
    <col min="29" max="29" width="4.42578125" style="5" bestFit="1" customWidth="1"/>
    <col min="30" max="30" width="4" style="5" bestFit="1" customWidth="1"/>
    <col min="31" max="31" width="7.85546875" style="5" bestFit="1" customWidth="1"/>
    <col min="32" max="32" width="4.42578125" style="5" bestFit="1" customWidth="1"/>
    <col min="33" max="33" width="6.85546875" style="5" bestFit="1" customWidth="1"/>
    <col min="34" max="34" width="8.28515625" style="5" bestFit="1" customWidth="1"/>
    <col min="35" max="35" width="11.85546875" style="12" customWidth="1"/>
    <col min="36" max="37" width="8.28515625" style="12" customWidth="1"/>
    <col min="38" max="38" width="14.28515625" bestFit="1" customWidth="1"/>
  </cols>
  <sheetData>
    <row r="1" spans="1:44" ht="15">
      <c r="A1" s="6"/>
      <c r="B1" s="6"/>
      <c r="C1" s="67" t="s">
        <v>0</v>
      </c>
      <c r="D1" s="67"/>
      <c r="E1" s="67"/>
      <c r="F1" s="67"/>
      <c r="G1" s="67"/>
      <c r="H1" s="67"/>
      <c r="I1" s="67"/>
      <c r="J1" s="67"/>
      <c r="K1" s="68" t="s">
        <v>1</v>
      </c>
      <c r="L1" s="68"/>
      <c r="M1" s="68"/>
      <c r="N1" s="68"/>
      <c r="O1" s="68"/>
      <c r="P1" s="68"/>
      <c r="Q1" s="68"/>
      <c r="R1" s="68"/>
      <c r="S1" s="69" t="s">
        <v>2</v>
      </c>
      <c r="T1" s="69"/>
      <c r="U1" s="69"/>
      <c r="V1" s="69"/>
      <c r="W1" s="69"/>
      <c r="X1" s="69"/>
      <c r="Y1" s="69"/>
      <c r="Z1" s="69"/>
      <c r="AA1" s="65" t="s">
        <v>3</v>
      </c>
      <c r="AB1" s="65"/>
      <c r="AC1" s="65"/>
      <c r="AD1" s="65"/>
      <c r="AE1" s="65"/>
      <c r="AF1" s="65"/>
      <c r="AG1" s="65"/>
      <c r="AH1" s="65"/>
      <c r="AI1" s="40"/>
      <c r="AJ1" s="83" t="s">
        <v>4</v>
      </c>
      <c r="AK1" s="83"/>
      <c r="AL1" s="83"/>
      <c r="AM1" s="56" t="s">
        <v>5</v>
      </c>
      <c r="AN1" s="57"/>
      <c r="AO1" s="57"/>
      <c r="AP1" s="57"/>
      <c r="AQ1" s="57"/>
      <c r="AR1" s="57"/>
    </row>
    <row r="2" spans="1:44" ht="15">
      <c r="A2" s="6" t="s">
        <v>6</v>
      </c>
      <c r="B2" s="6"/>
      <c r="C2" s="8" t="s">
        <v>7</v>
      </c>
      <c r="D2" s="8" t="s">
        <v>8</v>
      </c>
      <c r="E2" s="8" t="s">
        <v>9</v>
      </c>
      <c r="F2" s="8" t="s">
        <v>10</v>
      </c>
      <c r="G2" s="8" t="s">
        <v>11</v>
      </c>
      <c r="H2" s="8" t="s">
        <v>12</v>
      </c>
      <c r="I2" s="8" t="s">
        <v>13</v>
      </c>
      <c r="J2" s="8" t="s">
        <v>14</v>
      </c>
      <c r="K2" s="9" t="s">
        <v>7</v>
      </c>
      <c r="L2" s="9" t="s">
        <v>8</v>
      </c>
      <c r="M2" s="9" t="s">
        <v>9</v>
      </c>
      <c r="N2" s="9" t="s">
        <v>10</v>
      </c>
      <c r="O2" s="9" t="s">
        <v>11</v>
      </c>
      <c r="P2" s="9" t="s">
        <v>12</v>
      </c>
      <c r="Q2" s="9" t="s">
        <v>13</v>
      </c>
      <c r="R2" s="9" t="s">
        <v>14</v>
      </c>
      <c r="S2" s="10" t="s">
        <v>7</v>
      </c>
      <c r="T2" s="10" t="s">
        <v>8</v>
      </c>
      <c r="U2" s="10" t="s">
        <v>9</v>
      </c>
      <c r="V2" s="10" t="s">
        <v>10</v>
      </c>
      <c r="W2" s="10" t="s">
        <v>11</v>
      </c>
      <c r="X2" s="10" t="s">
        <v>12</v>
      </c>
      <c r="Y2" s="10" t="s">
        <v>13</v>
      </c>
      <c r="Z2" s="10" t="s">
        <v>14</v>
      </c>
      <c r="AA2" s="11" t="s">
        <v>7</v>
      </c>
      <c r="AB2" s="11" t="s">
        <v>8</v>
      </c>
      <c r="AC2" s="11" t="s">
        <v>9</v>
      </c>
      <c r="AD2" s="11" t="s">
        <v>10</v>
      </c>
      <c r="AE2" s="11" t="s">
        <v>11</v>
      </c>
      <c r="AF2" s="11" t="s">
        <v>12</v>
      </c>
      <c r="AG2" s="11" t="s">
        <v>13</v>
      </c>
      <c r="AH2" s="11" t="s">
        <v>14</v>
      </c>
      <c r="AI2" s="41" t="s">
        <v>36</v>
      </c>
      <c r="AJ2" s="35" t="s">
        <v>7</v>
      </c>
      <c r="AK2" s="35" t="s">
        <v>8</v>
      </c>
      <c r="AL2" s="39" t="s">
        <v>46</v>
      </c>
      <c r="AM2" s="42" t="s">
        <v>9</v>
      </c>
      <c r="AN2" s="15" t="s">
        <v>10</v>
      </c>
      <c r="AO2" s="15" t="s">
        <v>11</v>
      </c>
      <c r="AP2" s="15" t="s">
        <v>12</v>
      </c>
      <c r="AQ2" s="15" t="s">
        <v>13</v>
      </c>
      <c r="AR2" s="15" t="s">
        <v>14</v>
      </c>
    </row>
    <row r="3" spans="1:44" ht="15">
      <c r="A3" s="58">
        <v>44125</v>
      </c>
      <c r="B3" s="6" t="s">
        <v>16</v>
      </c>
      <c r="C3" s="8">
        <v>1</v>
      </c>
      <c r="D3" s="8">
        <v>1</v>
      </c>
      <c r="E3" s="8">
        <v>1</v>
      </c>
      <c r="F3" s="8"/>
      <c r="G3" s="8"/>
      <c r="H3" s="8"/>
      <c r="I3" s="8"/>
      <c r="J3" s="8"/>
      <c r="K3" s="9"/>
      <c r="L3" s="9"/>
      <c r="M3" s="9"/>
      <c r="N3" s="9"/>
      <c r="O3" s="9"/>
      <c r="P3" s="9"/>
      <c r="Q3" s="9"/>
      <c r="R3" s="9"/>
      <c r="S3" s="10"/>
      <c r="T3" s="10"/>
      <c r="U3" s="10"/>
      <c r="V3" s="10"/>
      <c r="W3" s="10"/>
      <c r="X3" s="10"/>
      <c r="Y3" s="10"/>
      <c r="Z3" s="10"/>
      <c r="AA3" s="11"/>
      <c r="AB3" s="11"/>
      <c r="AC3" s="11"/>
      <c r="AD3" s="11"/>
      <c r="AE3" s="11"/>
      <c r="AF3" s="11"/>
      <c r="AG3" s="11"/>
      <c r="AH3" s="11"/>
      <c r="AI3" s="22"/>
      <c r="AJ3" s="24">
        <f>AA3+S3+K3+C3</f>
        <v>1</v>
      </c>
      <c r="AK3" s="24">
        <f>AB3+T3+L3+D3</f>
        <v>1</v>
      </c>
      <c r="AL3" s="43">
        <f>AB3+AA3+T3+S3+L3+K3+D3+C3</f>
        <v>2</v>
      </c>
      <c r="AM3" s="6">
        <f>AC3+U3+M3+E3</f>
        <v>1</v>
      </c>
      <c r="AN3" s="6">
        <f>AD3+V3+N3+F3</f>
        <v>0</v>
      </c>
      <c r="AO3" s="6">
        <f>AE3+W3+O3+G3</f>
        <v>0</v>
      </c>
      <c r="AP3" s="6">
        <f>AF3+X3+P3+H3</f>
        <v>0</v>
      </c>
      <c r="AQ3" s="6">
        <f>AG3+Y3+Q3+I3</f>
        <v>0</v>
      </c>
      <c r="AR3" s="6">
        <f>AH3+Z3+R3+J3</f>
        <v>0</v>
      </c>
    </row>
    <row r="4" spans="1:44" ht="15">
      <c r="A4" s="59"/>
      <c r="B4" s="6" t="s">
        <v>17</v>
      </c>
      <c r="C4" s="8"/>
      <c r="D4" s="8">
        <v>2</v>
      </c>
      <c r="E4" s="8">
        <v>1</v>
      </c>
      <c r="F4" s="8"/>
      <c r="G4" s="8"/>
      <c r="H4" s="8"/>
      <c r="I4" s="8"/>
      <c r="J4" s="8"/>
      <c r="K4" s="9"/>
      <c r="L4" s="9">
        <v>1</v>
      </c>
      <c r="M4" s="9">
        <v>1</v>
      </c>
      <c r="N4" s="9"/>
      <c r="O4" s="9"/>
      <c r="P4" s="9"/>
      <c r="Q4" s="9"/>
      <c r="R4" s="9"/>
      <c r="S4" s="10"/>
      <c r="T4" s="10">
        <v>3</v>
      </c>
      <c r="U4" s="10">
        <v>2</v>
      </c>
      <c r="V4" s="10"/>
      <c r="W4" s="10">
        <v>1</v>
      </c>
      <c r="X4" s="10"/>
      <c r="Y4" s="10"/>
      <c r="Z4" s="10"/>
      <c r="AA4" s="11"/>
      <c r="AB4" s="11"/>
      <c r="AC4" s="11"/>
      <c r="AD4" s="11"/>
      <c r="AE4" s="11"/>
      <c r="AF4" s="11"/>
      <c r="AG4" s="11"/>
      <c r="AH4" s="11"/>
      <c r="AI4" s="22"/>
      <c r="AJ4" s="24">
        <f t="shared" ref="AJ4:AJ21" si="0">AA4+S4+K4+C4</f>
        <v>0</v>
      </c>
      <c r="AK4" s="24">
        <f t="shared" ref="AK4:AK21" si="1">AB4+T4+L4+D4</f>
        <v>6</v>
      </c>
      <c r="AL4" s="6">
        <f t="shared" ref="AL4:AL10" si="2">AB4+AA4+T4+S4+L4+K4+D4+C4</f>
        <v>6</v>
      </c>
      <c r="AM4" s="6">
        <f t="shared" ref="AM4:AR21" si="3">AC4+U4+M4+E4</f>
        <v>4</v>
      </c>
      <c r="AN4" s="6">
        <f t="shared" si="3"/>
        <v>0</v>
      </c>
      <c r="AO4" s="6">
        <f t="shared" si="3"/>
        <v>1</v>
      </c>
      <c r="AP4" s="6">
        <f t="shared" si="3"/>
        <v>0</v>
      </c>
      <c r="AQ4" s="6">
        <f t="shared" si="3"/>
        <v>0</v>
      </c>
      <c r="AR4" s="6">
        <f t="shared" si="3"/>
        <v>0</v>
      </c>
    </row>
    <row r="5" spans="1:44" ht="15">
      <c r="A5" s="59"/>
      <c r="B5" s="6" t="s">
        <v>18</v>
      </c>
      <c r="C5" s="8"/>
      <c r="D5" s="8">
        <v>4</v>
      </c>
      <c r="E5" s="8">
        <v>4</v>
      </c>
      <c r="F5" s="8"/>
      <c r="G5" s="8"/>
      <c r="H5" s="8"/>
      <c r="I5" s="8"/>
      <c r="J5" s="8"/>
      <c r="K5" s="9"/>
      <c r="L5" s="9">
        <v>1</v>
      </c>
      <c r="M5" s="9">
        <v>1</v>
      </c>
      <c r="N5" s="9"/>
      <c r="O5" s="9"/>
      <c r="P5" s="9"/>
      <c r="Q5" s="9"/>
      <c r="R5" s="9"/>
      <c r="S5" s="10">
        <v>1</v>
      </c>
      <c r="T5" s="10">
        <v>2</v>
      </c>
      <c r="U5" s="10">
        <v>1</v>
      </c>
      <c r="V5" s="10"/>
      <c r="W5" s="10"/>
      <c r="X5" s="10"/>
      <c r="Y5" s="10"/>
      <c r="Z5" s="10"/>
      <c r="AA5" s="11"/>
      <c r="AB5" s="11">
        <v>2</v>
      </c>
      <c r="AC5" s="11">
        <v>1</v>
      </c>
      <c r="AD5" s="11"/>
      <c r="AE5" s="11"/>
      <c r="AF5" s="11"/>
      <c r="AG5" s="11"/>
      <c r="AH5" s="11"/>
      <c r="AI5" s="22"/>
      <c r="AJ5" s="24">
        <f>AA5+S5+K5+C5</f>
        <v>1</v>
      </c>
      <c r="AK5" s="24">
        <f t="shared" si="1"/>
        <v>9</v>
      </c>
      <c r="AL5" s="6">
        <f t="shared" si="2"/>
        <v>10</v>
      </c>
      <c r="AM5" s="6">
        <f t="shared" si="3"/>
        <v>7</v>
      </c>
      <c r="AN5" s="6">
        <f t="shared" si="3"/>
        <v>0</v>
      </c>
      <c r="AO5" s="6">
        <f t="shared" si="3"/>
        <v>0</v>
      </c>
      <c r="AP5" s="6">
        <f t="shared" si="3"/>
        <v>0</v>
      </c>
      <c r="AQ5" s="6">
        <f t="shared" si="3"/>
        <v>0</v>
      </c>
      <c r="AR5" s="6">
        <f t="shared" si="3"/>
        <v>0</v>
      </c>
    </row>
    <row r="6" spans="1:44" ht="15">
      <c r="A6" s="59"/>
      <c r="B6" s="6" t="s">
        <v>19</v>
      </c>
      <c r="C6" s="8">
        <v>1</v>
      </c>
      <c r="D6" s="8">
        <v>3</v>
      </c>
      <c r="E6" s="8">
        <v>2</v>
      </c>
      <c r="F6" s="8"/>
      <c r="G6" s="8"/>
      <c r="H6" s="8"/>
      <c r="I6" s="8"/>
      <c r="J6" s="8"/>
      <c r="K6" s="9">
        <v>2</v>
      </c>
      <c r="L6" s="9">
        <v>3</v>
      </c>
      <c r="M6" s="9">
        <v>2</v>
      </c>
      <c r="N6" s="9"/>
      <c r="O6" s="9"/>
      <c r="P6" s="9"/>
      <c r="Q6" s="9"/>
      <c r="R6" s="9"/>
      <c r="S6" s="10"/>
      <c r="T6" s="10"/>
      <c r="U6" s="10"/>
      <c r="V6" s="10"/>
      <c r="W6" s="10"/>
      <c r="X6" s="10"/>
      <c r="Y6" s="10"/>
      <c r="Z6" s="10"/>
      <c r="AA6" s="11"/>
      <c r="AB6" s="11"/>
      <c r="AC6" s="11"/>
      <c r="AD6" s="11"/>
      <c r="AE6" s="11"/>
      <c r="AF6" s="11"/>
      <c r="AG6" s="11"/>
      <c r="AH6" s="11"/>
      <c r="AI6" s="22"/>
      <c r="AJ6" s="24">
        <f t="shared" si="0"/>
        <v>3</v>
      </c>
      <c r="AK6" s="24">
        <f t="shared" si="1"/>
        <v>6</v>
      </c>
      <c r="AL6" s="6">
        <f t="shared" si="2"/>
        <v>9</v>
      </c>
      <c r="AM6" s="6">
        <f t="shared" si="3"/>
        <v>4</v>
      </c>
      <c r="AN6" s="6">
        <f t="shared" si="3"/>
        <v>0</v>
      </c>
      <c r="AO6" s="6">
        <f t="shared" si="3"/>
        <v>0</v>
      </c>
      <c r="AP6" s="6">
        <f t="shared" si="3"/>
        <v>0</v>
      </c>
      <c r="AQ6" s="6">
        <f t="shared" si="3"/>
        <v>0</v>
      </c>
      <c r="AR6" s="6">
        <f t="shared" si="3"/>
        <v>0</v>
      </c>
    </row>
    <row r="7" spans="1:44" ht="15">
      <c r="A7" s="59"/>
      <c r="B7" s="6" t="s">
        <v>20</v>
      </c>
      <c r="C7" s="8">
        <v>1</v>
      </c>
      <c r="D7" s="8">
        <v>1</v>
      </c>
      <c r="E7" s="8">
        <v>1</v>
      </c>
      <c r="F7" s="8"/>
      <c r="G7" s="8"/>
      <c r="H7" s="8"/>
      <c r="I7" s="8"/>
      <c r="J7" s="8"/>
      <c r="K7" s="9"/>
      <c r="L7" s="9"/>
      <c r="M7" s="9"/>
      <c r="N7" s="9"/>
      <c r="O7" s="9"/>
      <c r="P7" s="9"/>
      <c r="Q7" s="9"/>
      <c r="R7" s="9"/>
      <c r="S7" s="10"/>
      <c r="T7" s="10"/>
      <c r="U7" s="10"/>
      <c r="V7" s="10"/>
      <c r="W7" s="10"/>
      <c r="X7" s="10"/>
      <c r="Y7" s="10"/>
      <c r="Z7" s="10"/>
      <c r="AA7" s="11"/>
      <c r="AB7" s="11">
        <v>1</v>
      </c>
      <c r="AC7" s="11"/>
      <c r="AD7" s="11"/>
      <c r="AE7" s="11"/>
      <c r="AF7" s="11"/>
      <c r="AG7" s="11"/>
      <c r="AH7" s="11"/>
      <c r="AI7" s="22"/>
      <c r="AJ7" s="24">
        <f t="shared" si="0"/>
        <v>1</v>
      </c>
      <c r="AK7" s="24">
        <f t="shared" si="1"/>
        <v>2</v>
      </c>
      <c r="AL7" s="6">
        <f t="shared" si="2"/>
        <v>3</v>
      </c>
      <c r="AM7" s="6">
        <f t="shared" si="3"/>
        <v>1</v>
      </c>
      <c r="AN7" s="6">
        <f t="shared" si="3"/>
        <v>0</v>
      </c>
      <c r="AO7" s="6">
        <f t="shared" si="3"/>
        <v>0</v>
      </c>
      <c r="AP7" s="6">
        <f t="shared" si="3"/>
        <v>0</v>
      </c>
      <c r="AQ7" s="6">
        <f t="shared" si="3"/>
        <v>0</v>
      </c>
      <c r="AR7" s="6">
        <f t="shared" si="3"/>
        <v>0</v>
      </c>
    </row>
    <row r="8" spans="1:44" ht="15">
      <c r="A8" s="59"/>
      <c r="B8" s="6" t="s">
        <v>21</v>
      </c>
      <c r="C8" s="8"/>
      <c r="D8" s="8">
        <v>4</v>
      </c>
      <c r="E8" s="8">
        <v>3</v>
      </c>
      <c r="F8" s="8"/>
      <c r="G8" s="8"/>
      <c r="H8" s="8"/>
      <c r="I8" s="8"/>
      <c r="J8" s="8"/>
      <c r="K8" s="9">
        <v>2</v>
      </c>
      <c r="L8" s="9">
        <v>6</v>
      </c>
      <c r="M8" s="9">
        <v>4</v>
      </c>
      <c r="N8" s="9">
        <v>3</v>
      </c>
      <c r="O8" s="9"/>
      <c r="P8" s="9"/>
      <c r="Q8" s="9"/>
      <c r="R8" s="9"/>
      <c r="S8" s="10"/>
      <c r="T8" s="10"/>
      <c r="U8" s="10"/>
      <c r="V8" s="10"/>
      <c r="W8" s="10"/>
      <c r="X8" s="10"/>
      <c r="Y8" s="10"/>
      <c r="Z8" s="10"/>
      <c r="AA8" s="11"/>
      <c r="AB8" s="11">
        <v>1</v>
      </c>
      <c r="AC8" s="11"/>
      <c r="AD8" s="11"/>
      <c r="AE8" s="11"/>
      <c r="AF8" s="11"/>
      <c r="AG8" s="11"/>
      <c r="AH8" s="11"/>
      <c r="AI8" s="22"/>
      <c r="AJ8" s="24">
        <f t="shared" si="0"/>
        <v>2</v>
      </c>
      <c r="AK8" s="24">
        <f t="shared" si="1"/>
        <v>11</v>
      </c>
      <c r="AL8" s="6">
        <f t="shared" si="2"/>
        <v>13</v>
      </c>
      <c r="AM8" s="6">
        <f t="shared" si="3"/>
        <v>7</v>
      </c>
      <c r="AN8" s="6">
        <f t="shared" si="3"/>
        <v>3</v>
      </c>
      <c r="AO8" s="6">
        <f t="shared" si="3"/>
        <v>0</v>
      </c>
      <c r="AP8" s="6">
        <f t="shared" si="3"/>
        <v>0</v>
      </c>
      <c r="AQ8" s="6">
        <f t="shared" si="3"/>
        <v>0</v>
      </c>
      <c r="AR8" s="6">
        <f t="shared" si="3"/>
        <v>0</v>
      </c>
    </row>
    <row r="9" spans="1:44" ht="15">
      <c r="A9" s="59"/>
      <c r="B9" s="6" t="s">
        <v>22</v>
      </c>
      <c r="C9" s="8">
        <v>2</v>
      </c>
      <c r="D9" s="8">
        <v>4</v>
      </c>
      <c r="E9" s="8">
        <v>4</v>
      </c>
      <c r="F9" s="8">
        <v>1</v>
      </c>
      <c r="G9" s="8"/>
      <c r="H9" s="8"/>
      <c r="I9" s="8"/>
      <c r="J9" s="8"/>
      <c r="K9" s="9"/>
      <c r="L9" s="9">
        <v>4</v>
      </c>
      <c r="M9" s="9">
        <v>3</v>
      </c>
      <c r="N9" s="9"/>
      <c r="O9" s="9"/>
      <c r="P9" s="9"/>
      <c r="Q9" s="9"/>
      <c r="R9" s="9"/>
      <c r="S9" s="10"/>
      <c r="T9" s="10">
        <v>2</v>
      </c>
      <c r="U9" s="10">
        <v>1</v>
      </c>
      <c r="V9" s="10"/>
      <c r="W9" s="10"/>
      <c r="X9" s="10"/>
      <c r="Y9" s="10"/>
      <c r="Z9" s="10"/>
      <c r="AA9" s="11"/>
      <c r="AB9" s="11">
        <v>2</v>
      </c>
      <c r="AC9" s="11"/>
      <c r="AD9" s="11"/>
      <c r="AE9" s="11"/>
      <c r="AF9" s="11"/>
      <c r="AG9" s="11"/>
      <c r="AH9" s="11"/>
      <c r="AI9" s="22"/>
      <c r="AJ9" s="24">
        <f t="shared" si="0"/>
        <v>2</v>
      </c>
      <c r="AK9" s="24">
        <f t="shared" si="1"/>
        <v>12</v>
      </c>
      <c r="AL9" s="6">
        <f t="shared" si="2"/>
        <v>14</v>
      </c>
      <c r="AM9" s="6">
        <f t="shared" si="3"/>
        <v>8</v>
      </c>
      <c r="AN9" s="6">
        <f t="shared" si="3"/>
        <v>1</v>
      </c>
      <c r="AO9" s="6">
        <f t="shared" si="3"/>
        <v>0</v>
      </c>
      <c r="AP9" s="6">
        <f t="shared" si="3"/>
        <v>0</v>
      </c>
      <c r="AQ9" s="6">
        <f t="shared" si="3"/>
        <v>0</v>
      </c>
      <c r="AR9" s="6">
        <f t="shared" si="3"/>
        <v>0</v>
      </c>
    </row>
    <row r="10" spans="1:44" ht="15">
      <c r="A10" s="59"/>
      <c r="B10" s="6" t="s">
        <v>23</v>
      </c>
      <c r="C10" s="8">
        <v>2</v>
      </c>
      <c r="D10" s="8">
        <v>3</v>
      </c>
      <c r="E10" s="8">
        <v>2</v>
      </c>
      <c r="F10" s="8"/>
      <c r="G10" s="8"/>
      <c r="H10" s="8"/>
      <c r="I10" s="8"/>
      <c r="J10" s="8"/>
      <c r="K10" s="9">
        <v>1</v>
      </c>
      <c r="L10" s="9">
        <v>2</v>
      </c>
      <c r="M10" s="9"/>
      <c r="N10" s="9"/>
      <c r="O10" s="9"/>
      <c r="P10" s="9"/>
      <c r="Q10" s="9"/>
      <c r="R10" s="9"/>
      <c r="S10" s="10"/>
      <c r="T10" s="10">
        <v>1</v>
      </c>
      <c r="U10" s="10">
        <v>1</v>
      </c>
      <c r="V10" s="10"/>
      <c r="W10" s="10"/>
      <c r="X10" s="10"/>
      <c r="Y10" s="10"/>
      <c r="Z10" s="10"/>
      <c r="AA10" s="11"/>
      <c r="AB10" s="11">
        <v>2</v>
      </c>
      <c r="AC10" s="11"/>
      <c r="AD10" s="11"/>
      <c r="AE10" s="11"/>
      <c r="AF10" s="11"/>
      <c r="AG10" s="11"/>
      <c r="AH10" s="11"/>
      <c r="AI10" s="22"/>
      <c r="AJ10" s="24">
        <f t="shared" si="0"/>
        <v>3</v>
      </c>
      <c r="AK10" s="24">
        <f t="shared" si="1"/>
        <v>8</v>
      </c>
      <c r="AL10" s="6">
        <f t="shared" si="2"/>
        <v>11</v>
      </c>
      <c r="AM10" s="6">
        <f t="shared" si="3"/>
        <v>3</v>
      </c>
      <c r="AN10" s="6">
        <f t="shared" si="3"/>
        <v>0</v>
      </c>
      <c r="AO10" s="6">
        <f t="shared" si="3"/>
        <v>0</v>
      </c>
      <c r="AP10" s="6">
        <f t="shared" si="3"/>
        <v>0</v>
      </c>
      <c r="AQ10" s="6">
        <f t="shared" si="3"/>
        <v>0</v>
      </c>
      <c r="AR10" s="6">
        <f t="shared" si="3"/>
        <v>0</v>
      </c>
    </row>
    <row r="11" spans="1:44" s="1" customFormat="1" ht="15">
      <c r="A11" s="60"/>
      <c r="B11" s="7" t="s">
        <v>24</v>
      </c>
      <c r="C11" s="17">
        <f>SUM(C3:C10)</f>
        <v>7</v>
      </c>
      <c r="D11" s="17">
        <f t="shared" ref="D11:AH11" si="4">SUM(D3:D10)</f>
        <v>22</v>
      </c>
      <c r="E11" s="17">
        <f t="shared" si="4"/>
        <v>18</v>
      </c>
      <c r="F11" s="17">
        <f t="shared" si="4"/>
        <v>1</v>
      </c>
      <c r="G11" s="17">
        <f t="shared" si="4"/>
        <v>0</v>
      </c>
      <c r="H11" s="17">
        <f t="shared" si="4"/>
        <v>0</v>
      </c>
      <c r="I11" s="17">
        <f>SUM(I3:I10)</f>
        <v>0</v>
      </c>
      <c r="J11" s="17">
        <f t="shared" si="4"/>
        <v>0</v>
      </c>
      <c r="K11" s="18">
        <f t="shared" si="4"/>
        <v>5</v>
      </c>
      <c r="L11" s="18">
        <f t="shared" si="4"/>
        <v>17</v>
      </c>
      <c r="M11" s="18">
        <f t="shared" si="4"/>
        <v>11</v>
      </c>
      <c r="N11" s="18">
        <f t="shared" si="4"/>
        <v>3</v>
      </c>
      <c r="O11" s="18">
        <f t="shared" si="4"/>
        <v>0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9">
        <f t="shared" si="4"/>
        <v>1</v>
      </c>
      <c r="T11" s="19">
        <f t="shared" si="4"/>
        <v>8</v>
      </c>
      <c r="U11" s="19">
        <f t="shared" si="4"/>
        <v>5</v>
      </c>
      <c r="V11" s="19">
        <f t="shared" si="4"/>
        <v>0</v>
      </c>
      <c r="W11" s="19">
        <f t="shared" si="4"/>
        <v>1</v>
      </c>
      <c r="X11" s="19">
        <f t="shared" si="4"/>
        <v>0</v>
      </c>
      <c r="Y11" s="19">
        <f t="shared" si="4"/>
        <v>0</v>
      </c>
      <c r="Z11" s="19">
        <f t="shared" si="4"/>
        <v>0</v>
      </c>
      <c r="AA11" s="20">
        <f t="shared" si="4"/>
        <v>0</v>
      </c>
      <c r="AB11" s="20">
        <f t="shared" si="4"/>
        <v>8</v>
      </c>
      <c r="AC11" s="20">
        <f t="shared" si="4"/>
        <v>1</v>
      </c>
      <c r="AD11" s="20">
        <f t="shared" si="4"/>
        <v>0</v>
      </c>
      <c r="AE11" s="20">
        <f t="shared" si="4"/>
        <v>0</v>
      </c>
      <c r="AF11" s="20">
        <f t="shared" si="4"/>
        <v>0</v>
      </c>
      <c r="AG11" s="20">
        <f t="shared" si="4"/>
        <v>0</v>
      </c>
      <c r="AH11" s="20">
        <f t="shared" si="4"/>
        <v>0</v>
      </c>
      <c r="AI11" s="15"/>
      <c r="AJ11" s="44">
        <f t="shared" si="0"/>
        <v>13</v>
      </c>
      <c r="AK11" s="44">
        <f t="shared" si="1"/>
        <v>55</v>
      </c>
      <c r="AL11" s="21">
        <f>AB11+AA11+T11+S11+L11+K11+D11+C11</f>
        <v>68</v>
      </c>
      <c r="AM11" s="21">
        <f t="shared" si="3"/>
        <v>35</v>
      </c>
      <c r="AN11" s="21">
        <f t="shared" si="3"/>
        <v>4</v>
      </c>
      <c r="AO11" s="21">
        <f t="shared" si="3"/>
        <v>1</v>
      </c>
      <c r="AP11" s="21">
        <f t="shared" si="3"/>
        <v>0</v>
      </c>
      <c r="AQ11" s="21">
        <f t="shared" si="3"/>
        <v>0</v>
      </c>
      <c r="AR11" s="21">
        <f t="shared" si="3"/>
        <v>0</v>
      </c>
    </row>
    <row r="12" spans="1:44" ht="15">
      <c r="A12" s="58">
        <v>44125</v>
      </c>
      <c r="B12" s="6" t="s">
        <v>25</v>
      </c>
      <c r="C12" s="8"/>
      <c r="D12" s="8">
        <v>1</v>
      </c>
      <c r="E12" s="8"/>
      <c r="F12" s="8"/>
      <c r="G12" s="8"/>
      <c r="H12" s="8"/>
      <c r="I12" s="8"/>
      <c r="J12" s="8"/>
      <c r="K12" s="9"/>
      <c r="L12" s="9">
        <v>1</v>
      </c>
      <c r="M12" s="9"/>
      <c r="N12" s="9"/>
      <c r="O12" s="9"/>
      <c r="P12" s="9"/>
      <c r="Q12" s="9"/>
      <c r="R12" s="9"/>
      <c r="S12" s="10">
        <v>1</v>
      </c>
      <c r="T12" s="10"/>
      <c r="U12" s="10"/>
      <c r="V12" s="10"/>
      <c r="W12" s="10"/>
      <c r="X12" s="10"/>
      <c r="Y12" s="10"/>
      <c r="Z12" s="10"/>
      <c r="AA12" s="11"/>
      <c r="AB12" s="11">
        <v>2</v>
      </c>
      <c r="AC12" s="11">
        <v>1</v>
      </c>
      <c r="AD12" s="11"/>
      <c r="AE12" s="11"/>
      <c r="AF12" s="11"/>
      <c r="AG12" s="11"/>
      <c r="AH12" s="11"/>
      <c r="AI12" s="22"/>
      <c r="AJ12" s="24">
        <f t="shared" si="0"/>
        <v>1</v>
      </c>
      <c r="AK12" s="24">
        <f t="shared" si="1"/>
        <v>4</v>
      </c>
      <c r="AL12" s="6">
        <f t="shared" ref="AL12:AL21" si="5">AB12+AA12+T12+S12+L12+K12+D12+C12</f>
        <v>5</v>
      </c>
      <c r="AM12" s="6">
        <f t="shared" si="3"/>
        <v>1</v>
      </c>
      <c r="AN12" s="6">
        <f t="shared" si="3"/>
        <v>0</v>
      </c>
      <c r="AO12" s="6">
        <f t="shared" si="3"/>
        <v>0</v>
      </c>
      <c r="AP12" s="6">
        <f t="shared" si="3"/>
        <v>0</v>
      </c>
      <c r="AQ12" s="6">
        <f t="shared" si="3"/>
        <v>0</v>
      </c>
      <c r="AR12" s="6">
        <f t="shared" si="3"/>
        <v>0</v>
      </c>
    </row>
    <row r="13" spans="1:44" ht="15">
      <c r="A13" s="59"/>
      <c r="B13" s="6" t="s">
        <v>26</v>
      </c>
      <c r="C13" s="8">
        <v>1</v>
      </c>
      <c r="D13" s="8"/>
      <c r="E13" s="8">
        <v>1</v>
      </c>
      <c r="F13" s="8"/>
      <c r="G13" s="8"/>
      <c r="H13" s="8"/>
      <c r="I13" s="8"/>
      <c r="J13" s="8"/>
      <c r="K13" s="9">
        <v>2</v>
      </c>
      <c r="L13" s="9"/>
      <c r="M13" s="9">
        <v>1</v>
      </c>
      <c r="N13" s="9"/>
      <c r="O13" s="9"/>
      <c r="P13" s="9"/>
      <c r="Q13" s="9"/>
      <c r="R13" s="9"/>
      <c r="S13" s="10">
        <v>1</v>
      </c>
      <c r="T13" s="10">
        <v>3</v>
      </c>
      <c r="U13" s="10">
        <v>1</v>
      </c>
      <c r="V13" s="10"/>
      <c r="W13" s="10"/>
      <c r="X13" s="10"/>
      <c r="Y13" s="10"/>
      <c r="Z13" s="10"/>
      <c r="AA13" s="11"/>
      <c r="AB13" s="11">
        <v>2</v>
      </c>
      <c r="AC13" s="11">
        <v>1</v>
      </c>
      <c r="AD13" s="11"/>
      <c r="AE13" s="11"/>
      <c r="AF13" s="11"/>
      <c r="AG13" s="11"/>
      <c r="AH13" s="11"/>
      <c r="AI13" s="22"/>
      <c r="AJ13" s="24">
        <f t="shared" si="0"/>
        <v>4</v>
      </c>
      <c r="AK13" s="24">
        <f t="shared" si="1"/>
        <v>5</v>
      </c>
      <c r="AL13" s="6">
        <f t="shared" si="5"/>
        <v>9</v>
      </c>
      <c r="AM13" s="6">
        <f t="shared" si="3"/>
        <v>4</v>
      </c>
      <c r="AN13" s="6">
        <f t="shared" si="3"/>
        <v>0</v>
      </c>
      <c r="AO13" s="6">
        <f t="shared" si="3"/>
        <v>0</v>
      </c>
      <c r="AP13" s="6">
        <f t="shared" si="3"/>
        <v>0</v>
      </c>
      <c r="AQ13" s="6">
        <f t="shared" si="3"/>
        <v>0</v>
      </c>
      <c r="AR13" s="6">
        <f t="shared" si="3"/>
        <v>0</v>
      </c>
    </row>
    <row r="14" spans="1:44" ht="15">
      <c r="A14" s="59"/>
      <c r="B14" s="6" t="s">
        <v>27</v>
      </c>
      <c r="C14" s="8"/>
      <c r="D14" s="8">
        <v>3</v>
      </c>
      <c r="E14" s="8">
        <v>2</v>
      </c>
      <c r="F14" s="8"/>
      <c r="G14" s="8"/>
      <c r="H14" s="8"/>
      <c r="I14" s="8"/>
      <c r="J14" s="8"/>
      <c r="K14" s="9">
        <v>1</v>
      </c>
      <c r="L14" s="9">
        <v>6</v>
      </c>
      <c r="M14" s="9">
        <v>3</v>
      </c>
      <c r="N14" s="9"/>
      <c r="O14" s="9">
        <v>1</v>
      </c>
      <c r="P14" s="9"/>
      <c r="Q14" s="9"/>
      <c r="R14" s="9"/>
      <c r="S14" s="10"/>
      <c r="T14" s="10">
        <v>1</v>
      </c>
      <c r="U14" s="10"/>
      <c r="V14" s="10"/>
      <c r="W14" s="10"/>
      <c r="X14" s="10"/>
      <c r="Y14" s="10"/>
      <c r="Z14" s="10"/>
      <c r="AA14" s="11">
        <v>1</v>
      </c>
      <c r="AB14" s="11">
        <v>5</v>
      </c>
      <c r="AC14" s="11">
        <v>2</v>
      </c>
      <c r="AD14" s="11"/>
      <c r="AE14" s="11"/>
      <c r="AF14" s="11"/>
      <c r="AG14" s="11"/>
      <c r="AH14" s="11"/>
      <c r="AI14" s="22"/>
      <c r="AJ14" s="24">
        <f t="shared" si="0"/>
        <v>2</v>
      </c>
      <c r="AK14" s="24">
        <f t="shared" si="1"/>
        <v>15</v>
      </c>
      <c r="AL14" s="6">
        <f t="shared" si="5"/>
        <v>17</v>
      </c>
      <c r="AM14" s="6">
        <f t="shared" si="3"/>
        <v>7</v>
      </c>
      <c r="AN14" s="6">
        <f t="shared" si="3"/>
        <v>0</v>
      </c>
      <c r="AO14" s="6">
        <f t="shared" si="3"/>
        <v>1</v>
      </c>
      <c r="AP14" s="6">
        <f t="shared" si="3"/>
        <v>0</v>
      </c>
      <c r="AQ14" s="6">
        <f t="shared" si="3"/>
        <v>0</v>
      </c>
      <c r="AR14" s="6">
        <f t="shared" si="3"/>
        <v>0</v>
      </c>
    </row>
    <row r="15" spans="1:44" ht="15">
      <c r="A15" s="59"/>
      <c r="B15" s="6" t="s">
        <v>28</v>
      </c>
      <c r="C15" s="8"/>
      <c r="D15" s="8">
        <v>3</v>
      </c>
      <c r="E15" s="8">
        <v>1</v>
      </c>
      <c r="F15" s="8"/>
      <c r="G15" s="8"/>
      <c r="H15" s="8"/>
      <c r="I15" s="8"/>
      <c r="J15" s="8"/>
      <c r="K15" s="9">
        <v>1</v>
      </c>
      <c r="L15" s="9">
        <v>4</v>
      </c>
      <c r="M15" s="9">
        <v>1</v>
      </c>
      <c r="N15" s="9"/>
      <c r="O15" s="9">
        <v>1</v>
      </c>
      <c r="P15" s="9"/>
      <c r="Q15" s="9"/>
      <c r="R15" s="9"/>
      <c r="S15" s="10"/>
      <c r="T15" s="10">
        <v>2</v>
      </c>
      <c r="U15" s="10">
        <v>2</v>
      </c>
      <c r="V15" s="10"/>
      <c r="W15" s="10"/>
      <c r="X15" s="10"/>
      <c r="Y15" s="10"/>
      <c r="Z15" s="10"/>
      <c r="AA15" s="11">
        <v>1</v>
      </c>
      <c r="AB15" s="11">
        <v>4</v>
      </c>
      <c r="AC15" s="11">
        <v>2</v>
      </c>
      <c r="AD15" s="11"/>
      <c r="AE15" s="11">
        <v>1</v>
      </c>
      <c r="AF15" s="11"/>
      <c r="AG15" s="11"/>
      <c r="AH15" s="11"/>
      <c r="AI15" s="22"/>
      <c r="AJ15" s="24">
        <f t="shared" si="0"/>
        <v>2</v>
      </c>
      <c r="AK15" s="24">
        <f t="shared" si="1"/>
        <v>13</v>
      </c>
      <c r="AL15" s="6">
        <f t="shared" si="5"/>
        <v>15</v>
      </c>
      <c r="AM15" s="6">
        <f t="shared" si="3"/>
        <v>6</v>
      </c>
      <c r="AN15" s="6">
        <f t="shared" si="3"/>
        <v>0</v>
      </c>
      <c r="AO15" s="6">
        <f t="shared" si="3"/>
        <v>2</v>
      </c>
      <c r="AP15" s="6">
        <f t="shared" si="3"/>
        <v>0</v>
      </c>
      <c r="AQ15" s="6">
        <f t="shared" si="3"/>
        <v>0</v>
      </c>
      <c r="AR15" s="6">
        <f t="shared" si="3"/>
        <v>0</v>
      </c>
    </row>
    <row r="16" spans="1:44" ht="15">
      <c r="A16" s="59"/>
      <c r="B16" s="6" t="s">
        <v>29</v>
      </c>
      <c r="C16" s="8"/>
      <c r="D16" s="8">
        <v>5</v>
      </c>
      <c r="E16" s="8">
        <v>2</v>
      </c>
      <c r="F16" s="8"/>
      <c r="G16" s="8"/>
      <c r="H16" s="8"/>
      <c r="I16" s="8"/>
      <c r="J16" s="8"/>
      <c r="K16" s="9">
        <v>2</v>
      </c>
      <c r="L16" s="9">
        <v>3</v>
      </c>
      <c r="M16" s="9">
        <v>2</v>
      </c>
      <c r="N16" s="9"/>
      <c r="O16" s="9"/>
      <c r="P16" s="9"/>
      <c r="Q16" s="9"/>
      <c r="R16" s="9"/>
      <c r="S16" s="10"/>
      <c r="T16" s="10">
        <v>2</v>
      </c>
      <c r="U16" s="10">
        <v>1</v>
      </c>
      <c r="V16" s="10"/>
      <c r="W16" s="10"/>
      <c r="X16" s="10"/>
      <c r="Y16" s="10"/>
      <c r="Z16" s="10"/>
      <c r="AA16" s="11"/>
      <c r="AB16" s="11">
        <v>4</v>
      </c>
      <c r="AC16" s="11">
        <v>1</v>
      </c>
      <c r="AD16" s="11">
        <v>1</v>
      </c>
      <c r="AE16" s="11">
        <v>2</v>
      </c>
      <c r="AF16" s="11"/>
      <c r="AG16" s="11"/>
      <c r="AH16" s="11"/>
      <c r="AI16" s="22"/>
      <c r="AJ16" s="24">
        <f t="shared" si="0"/>
        <v>2</v>
      </c>
      <c r="AK16" s="24">
        <f t="shared" si="1"/>
        <v>14</v>
      </c>
      <c r="AL16" s="6">
        <f t="shared" si="5"/>
        <v>16</v>
      </c>
      <c r="AM16" s="6">
        <f t="shared" si="3"/>
        <v>6</v>
      </c>
      <c r="AN16" s="6">
        <f t="shared" si="3"/>
        <v>1</v>
      </c>
      <c r="AO16" s="6">
        <f t="shared" si="3"/>
        <v>2</v>
      </c>
      <c r="AP16" s="6">
        <f t="shared" si="3"/>
        <v>0</v>
      </c>
      <c r="AQ16" s="6">
        <f t="shared" si="3"/>
        <v>0</v>
      </c>
      <c r="AR16" s="6">
        <f t="shared" si="3"/>
        <v>0</v>
      </c>
    </row>
    <row r="17" spans="1:44" ht="15">
      <c r="A17" s="59"/>
      <c r="B17" s="6" t="s">
        <v>30</v>
      </c>
      <c r="C17" s="8"/>
      <c r="D17" s="8">
        <v>2</v>
      </c>
      <c r="E17" s="8"/>
      <c r="F17" s="8"/>
      <c r="G17" s="8">
        <v>1</v>
      </c>
      <c r="H17" s="8"/>
      <c r="I17" s="8"/>
      <c r="J17" s="8"/>
      <c r="K17" s="9"/>
      <c r="L17" s="9"/>
      <c r="M17" s="9"/>
      <c r="N17" s="9"/>
      <c r="O17" s="9"/>
      <c r="P17" s="9"/>
      <c r="Q17" s="9"/>
      <c r="R17" s="9"/>
      <c r="S17" s="10">
        <v>1</v>
      </c>
      <c r="T17" s="10">
        <v>1</v>
      </c>
      <c r="U17" s="10">
        <v>1</v>
      </c>
      <c r="V17" s="10"/>
      <c r="W17" s="10"/>
      <c r="X17" s="10"/>
      <c r="Y17" s="10"/>
      <c r="Z17" s="10"/>
      <c r="AA17" s="11">
        <v>5</v>
      </c>
      <c r="AB17" s="11">
        <v>1</v>
      </c>
      <c r="AC17" s="11">
        <v>4</v>
      </c>
      <c r="AD17" s="11"/>
      <c r="AE17" s="11"/>
      <c r="AF17" s="11"/>
      <c r="AG17" s="11"/>
      <c r="AH17" s="11"/>
      <c r="AI17" s="22"/>
      <c r="AJ17" s="24">
        <f t="shared" si="0"/>
        <v>6</v>
      </c>
      <c r="AK17" s="24">
        <f t="shared" si="1"/>
        <v>4</v>
      </c>
      <c r="AL17" s="6">
        <f t="shared" si="5"/>
        <v>10</v>
      </c>
      <c r="AM17" s="6">
        <f t="shared" si="3"/>
        <v>5</v>
      </c>
      <c r="AN17" s="6">
        <f t="shared" si="3"/>
        <v>0</v>
      </c>
      <c r="AO17" s="6">
        <f t="shared" si="3"/>
        <v>1</v>
      </c>
      <c r="AP17" s="6">
        <f t="shared" si="3"/>
        <v>0</v>
      </c>
      <c r="AQ17" s="6">
        <f t="shared" si="3"/>
        <v>0</v>
      </c>
      <c r="AR17" s="6">
        <f t="shared" si="3"/>
        <v>0</v>
      </c>
    </row>
    <row r="18" spans="1:44" ht="15">
      <c r="A18" s="59"/>
      <c r="B18" s="6" t="s">
        <v>31</v>
      </c>
      <c r="C18" s="8">
        <v>1</v>
      </c>
      <c r="D18" s="8">
        <v>4</v>
      </c>
      <c r="E18" s="8">
        <v>2</v>
      </c>
      <c r="F18" s="8"/>
      <c r="G18" s="8">
        <v>1</v>
      </c>
      <c r="H18" s="8"/>
      <c r="I18" s="8"/>
      <c r="J18" s="8"/>
      <c r="K18" s="9"/>
      <c r="L18" s="9">
        <v>6</v>
      </c>
      <c r="M18" s="9">
        <v>1</v>
      </c>
      <c r="N18" s="9"/>
      <c r="O18" s="9">
        <v>1</v>
      </c>
      <c r="P18" s="9"/>
      <c r="Q18" s="9"/>
      <c r="R18" s="9"/>
      <c r="S18" s="10"/>
      <c r="T18" s="10">
        <v>1</v>
      </c>
      <c r="U18" s="10">
        <v>1</v>
      </c>
      <c r="V18" s="10"/>
      <c r="W18" s="10"/>
      <c r="X18" s="10"/>
      <c r="Y18" s="10"/>
      <c r="Z18" s="10"/>
      <c r="AA18" s="11">
        <v>1</v>
      </c>
      <c r="AB18" s="11">
        <v>6</v>
      </c>
      <c r="AC18" s="11">
        <v>1</v>
      </c>
      <c r="AD18" s="11"/>
      <c r="AE18" s="11"/>
      <c r="AF18" s="11"/>
      <c r="AG18" s="11"/>
      <c r="AH18" s="11"/>
      <c r="AI18" s="22"/>
      <c r="AJ18" s="24">
        <f t="shared" si="0"/>
        <v>2</v>
      </c>
      <c r="AK18" s="24">
        <f t="shared" si="1"/>
        <v>17</v>
      </c>
      <c r="AL18" s="6">
        <f t="shared" si="5"/>
        <v>19</v>
      </c>
      <c r="AM18" s="6">
        <f t="shared" si="3"/>
        <v>5</v>
      </c>
      <c r="AN18" s="6">
        <f t="shared" si="3"/>
        <v>0</v>
      </c>
      <c r="AO18" s="6">
        <f t="shared" si="3"/>
        <v>2</v>
      </c>
      <c r="AP18" s="6">
        <f t="shared" si="3"/>
        <v>0</v>
      </c>
      <c r="AQ18" s="6">
        <f t="shared" si="3"/>
        <v>0</v>
      </c>
      <c r="AR18" s="6">
        <f t="shared" si="3"/>
        <v>0</v>
      </c>
    </row>
    <row r="19" spans="1:44" ht="15">
      <c r="A19" s="59"/>
      <c r="B19" s="6" t="s">
        <v>32</v>
      </c>
      <c r="C19" s="8"/>
      <c r="D19" s="8">
        <v>3</v>
      </c>
      <c r="E19" s="8">
        <v>1</v>
      </c>
      <c r="F19" s="8"/>
      <c r="G19" s="8">
        <v>1</v>
      </c>
      <c r="H19" s="8"/>
      <c r="I19" s="8"/>
      <c r="J19" s="8"/>
      <c r="K19" s="9">
        <v>1</v>
      </c>
      <c r="L19" s="9">
        <v>3</v>
      </c>
      <c r="M19" s="9">
        <v>2</v>
      </c>
      <c r="N19" s="9"/>
      <c r="O19" s="9"/>
      <c r="P19" s="9"/>
      <c r="Q19" s="9"/>
      <c r="R19" s="9"/>
      <c r="S19" s="10"/>
      <c r="T19" s="10">
        <v>2</v>
      </c>
      <c r="U19" s="10"/>
      <c r="V19" s="10"/>
      <c r="W19" s="10"/>
      <c r="X19" s="10"/>
      <c r="Y19" s="10"/>
      <c r="Z19" s="10"/>
      <c r="AA19" s="11">
        <v>1</v>
      </c>
      <c r="AB19" s="11">
        <v>4</v>
      </c>
      <c r="AC19" s="11">
        <v>1</v>
      </c>
      <c r="AD19" s="11"/>
      <c r="AE19" s="11">
        <v>1</v>
      </c>
      <c r="AF19" s="11"/>
      <c r="AG19" s="11"/>
      <c r="AH19" s="11"/>
      <c r="AI19" s="22"/>
      <c r="AJ19" s="24">
        <f t="shared" si="0"/>
        <v>2</v>
      </c>
      <c r="AK19" s="24">
        <f t="shared" si="1"/>
        <v>12</v>
      </c>
      <c r="AL19" s="6">
        <f t="shared" si="5"/>
        <v>14</v>
      </c>
      <c r="AM19" s="6">
        <f t="shared" si="3"/>
        <v>4</v>
      </c>
      <c r="AN19" s="6">
        <f t="shared" si="3"/>
        <v>0</v>
      </c>
      <c r="AO19" s="6">
        <f t="shared" si="3"/>
        <v>2</v>
      </c>
      <c r="AP19" s="6">
        <f t="shared" si="3"/>
        <v>0</v>
      </c>
      <c r="AQ19" s="6">
        <f t="shared" si="3"/>
        <v>0</v>
      </c>
      <c r="AR19" s="6">
        <f t="shared" si="3"/>
        <v>0</v>
      </c>
    </row>
    <row r="20" spans="1:44" s="1" customFormat="1" ht="15">
      <c r="A20" s="60"/>
      <c r="B20" s="7" t="s">
        <v>33</v>
      </c>
      <c r="C20" s="17">
        <f>SUM(C12:C19)</f>
        <v>2</v>
      </c>
      <c r="D20" s="17">
        <f t="shared" ref="D20:AH20" si="6">SUM(D12:D19)</f>
        <v>21</v>
      </c>
      <c r="E20" s="17">
        <f t="shared" si="6"/>
        <v>9</v>
      </c>
      <c r="F20" s="17">
        <f t="shared" si="6"/>
        <v>0</v>
      </c>
      <c r="G20" s="17">
        <f t="shared" si="6"/>
        <v>3</v>
      </c>
      <c r="H20" s="17">
        <f t="shared" si="6"/>
        <v>0</v>
      </c>
      <c r="I20" s="17">
        <f t="shared" si="6"/>
        <v>0</v>
      </c>
      <c r="J20" s="17">
        <f t="shared" si="6"/>
        <v>0</v>
      </c>
      <c r="K20" s="18">
        <f t="shared" si="6"/>
        <v>7</v>
      </c>
      <c r="L20" s="18">
        <f t="shared" si="6"/>
        <v>23</v>
      </c>
      <c r="M20" s="18">
        <f t="shared" si="6"/>
        <v>10</v>
      </c>
      <c r="N20" s="18">
        <f t="shared" si="6"/>
        <v>0</v>
      </c>
      <c r="O20" s="18">
        <f t="shared" si="6"/>
        <v>3</v>
      </c>
      <c r="P20" s="18">
        <f t="shared" si="6"/>
        <v>0</v>
      </c>
      <c r="Q20" s="18">
        <f t="shared" si="6"/>
        <v>0</v>
      </c>
      <c r="R20" s="18">
        <f t="shared" si="6"/>
        <v>0</v>
      </c>
      <c r="S20" s="19">
        <f t="shared" si="6"/>
        <v>3</v>
      </c>
      <c r="T20" s="19">
        <f t="shared" si="6"/>
        <v>12</v>
      </c>
      <c r="U20" s="19">
        <f t="shared" si="6"/>
        <v>6</v>
      </c>
      <c r="V20" s="19">
        <f t="shared" si="6"/>
        <v>0</v>
      </c>
      <c r="W20" s="19">
        <f t="shared" si="6"/>
        <v>0</v>
      </c>
      <c r="X20" s="19">
        <f t="shared" si="6"/>
        <v>0</v>
      </c>
      <c r="Y20" s="19">
        <f t="shared" si="6"/>
        <v>0</v>
      </c>
      <c r="Z20" s="19">
        <f t="shared" si="6"/>
        <v>0</v>
      </c>
      <c r="AA20" s="20">
        <f t="shared" si="6"/>
        <v>9</v>
      </c>
      <c r="AB20" s="20">
        <f t="shared" si="6"/>
        <v>28</v>
      </c>
      <c r="AC20" s="20">
        <f t="shared" si="6"/>
        <v>13</v>
      </c>
      <c r="AD20" s="20">
        <f t="shared" si="6"/>
        <v>1</v>
      </c>
      <c r="AE20" s="20">
        <f t="shared" si="6"/>
        <v>4</v>
      </c>
      <c r="AF20" s="20">
        <f t="shared" si="6"/>
        <v>0</v>
      </c>
      <c r="AG20" s="20">
        <f t="shared" si="6"/>
        <v>0</v>
      </c>
      <c r="AH20" s="20">
        <f t="shared" si="6"/>
        <v>0</v>
      </c>
      <c r="AI20" s="15">
        <v>0</v>
      </c>
      <c r="AJ20" s="44">
        <f t="shared" si="0"/>
        <v>21</v>
      </c>
      <c r="AK20" s="44">
        <f t="shared" si="1"/>
        <v>84</v>
      </c>
      <c r="AL20" s="21">
        <f>AB20+AA20+T20+S20+L20+K20+D20+C20</f>
        <v>105</v>
      </c>
      <c r="AM20" s="21">
        <f t="shared" si="3"/>
        <v>38</v>
      </c>
      <c r="AN20" s="21">
        <f t="shared" si="3"/>
        <v>1</v>
      </c>
      <c r="AO20" s="21">
        <f t="shared" si="3"/>
        <v>10</v>
      </c>
      <c r="AP20" s="21">
        <f t="shared" si="3"/>
        <v>0</v>
      </c>
      <c r="AQ20" s="21">
        <f t="shared" si="3"/>
        <v>0</v>
      </c>
      <c r="AR20" s="21">
        <f t="shared" si="3"/>
        <v>0</v>
      </c>
    </row>
    <row r="21" spans="1:44" s="1" customFormat="1" ht="15">
      <c r="A21" s="23"/>
      <c r="B21" s="7" t="s">
        <v>34</v>
      </c>
      <c r="C21" s="17">
        <f>C11+C20</f>
        <v>9</v>
      </c>
      <c r="D21" s="17">
        <f t="shared" ref="D21:AH21" si="7">D11+D20</f>
        <v>43</v>
      </c>
      <c r="E21" s="17">
        <f t="shared" si="7"/>
        <v>27</v>
      </c>
      <c r="F21" s="17">
        <f t="shared" si="7"/>
        <v>1</v>
      </c>
      <c r="G21" s="17">
        <f t="shared" si="7"/>
        <v>3</v>
      </c>
      <c r="H21" s="17">
        <f t="shared" si="7"/>
        <v>0</v>
      </c>
      <c r="I21" s="17">
        <f t="shared" si="7"/>
        <v>0</v>
      </c>
      <c r="J21" s="17">
        <f t="shared" si="7"/>
        <v>0</v>
      </c>
      <c r="K21" s="18">
        <f t="shared" si="7"/>
        <v>12</v>
      </c>
      <c r="L21" s="18">
        <f t="shared" si="7"/>
        <v>40</v>
      </c>
      <c r="M21" s="18">
        <f t="shared" si="7"/>
        <v>21</v>
      </c>
      <c r="N21" s="18">
        <f t="shared" si="7"/>
        <v>3</v>
      </c>
      <c r="O21" s="18">
        <f t="shared" si="7"/>
        <v>3</v>
      </c>
      <c r="P21" s="18">
        <f t="shared" si="7"/>
        <v>0</v>
      </c>
      <c r="Q21" s="18">
        <f t="shared" si="7"/>
        <v>0</v>
      </c>
      <c r="R21" s="18">
        <f t="shared" si="7"/>
        <v>0</v>
      </c>
      <c r="S21" s="19">
        <f t="shared" si="7"/>
        <v>4</v>
      </c>
      <c r="T21" s="19">
        <f t="shared" si="7"/>
        <v>20</v>
      </c>
      <c r="U21" s="19">
        <f t="shared" si="7"/>
        <v>11</v>
      </c>
      <c r="V21" s="19">
        <f t="shared" si="7"/>
        <v>0</v>
      </c>
      <c r="W21" s="19">
        <f t="shared" si="7"/>
        <v>1</v>
      </c>
      <c r="X21" s="19">
        <f t="shared" si="7"/>
        <v>0</v>
      </c>
      <c r="Y21" s="19">
        <f t="shared" si="7"/>
        <v>0</v>
      </c>
      <c r="Z21" s="19">
        <f t="shared" si="7"/>
        <v>0</v>
      </c>
      <c r="AA21" s="20">
        <f t="shared" si="7"/>
        <v>9</v>
      </c>
      <c r="AB21" s="20">
        <f t="shared" si="7"/>
        <v>36</v>
      </c>
      <c r="AC21" s="20">
        <f t="shared" si="7"/>
        <v>14</v>
      </c>
      <c r="AD21" s="20">
        <f t="shared" si="7"/>
        <v>1</v>
      </c>
      <c r="AE21" s="20">
        <f t="shared" si="7"/>
        <v>4</v>
      </c>
      <c r="AF21" s="20">
        <f t="shared" si="7"/>
        <v>0</v>
      </c>
      <c r="AG21" s="20">
        <f t="shared" si="7"/>
        <v>0</v>
      </c>
      <c r="AH21" s="20">
        <f t="shared" si="7"/>
        <v>0</v>
      </c>
      <c r="AI21" s="15">
        <f>AI11+AI20</f>
        <v>0</v>
      </c>
      <c r="AJ21" s="44">
        <f t="shared" si="0"/>
        <v>34</v>
      </c>
      <c r="AK21" s="44">
        <f t="shared" si="1"/>
        <v>139</v>
      </c>
      <c r="AL21" s="21">
        <f>AB21+AA21+T21+S21+L21+K21+D21+C21</f>
        <v>173</v>
      </c>
      <c r="AM21" s="21">
        <f t="shared" si="3"/>
        <v>73</v>
      </c>
      <c r="AN21" s="21">
        <f t="shared" si="3"/>
        <v>5</v>
      </c>
      <c r="AO21" s="21">
        <f t="shared" si="3"/>
        <v>11</v>
      </c>
      <c r="AP21" s="21">
        <f t="shared" si="3"/>
        <v>0</v>
      </c>
      <c r="AQ21" s="21">
        <f t="shared" si="3"/>
        <v>0</v>
      </c>
      <c r="AR21" s="21">
        <f t="shared" si="3"/>
        <v>0</v>
      </c>
    </row>
    <row r="22" spans="1:44" ht="15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L22" s="12"/>
      <c r="AM22" s="12"/>
    </row>
    <row r="23" spans="1:44" ht="15">
      <c r="B23" s="13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L23" s="12"/>
      <c r="AM23" s="12"/>
    </row>
    <row r="24" spans="1:44" ht="15">
      <c r="B24" s="13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L24" s="12"/>
      <c r="AM24" s="12"/>
    </row>
    <row r="25" spans="1:44" ht="15">
      <c r="B25" s="13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L25" s="12"/>
      <c r="AM25" s="12"/>
    </row>
    <row r="26" spans="1:44" ht="15">
      <c r="B26" s="13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L26" s="12"/>
      <c r="AM26" s="12"/>
    </row>
    <row r="27" spans="1:44" ht="15">
      <c r="B27" s="13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L27" s="12"/>
      <c r="AM27" s="12"/>
    </row>
    <row r="28" spans="1:44" ht="15">
      <c r="B28" s="13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L28" s="12"/>
      <c r="AM28" s="12"/>
    </row>
    <row r="29" spans="1:44" ht="15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L29" s="12"/>
      <c r="AM29" s="12"/>
    </row>
    <row r="30" spans="1:44" ht="15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L30" s="12"/>
      <c r="AM30" s="12"/>
    </row>
    <row r="31" spans="1:44" ht="15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L31" s="12"/>
      <c r="AM31" s="12"/>
    </row>
    <row r="32" spans="1:44" ht="15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L32" s="12"/>
      <c r="AM32" s="12"/>
    </row>
    <row r="33" spans="2:39" ht="15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L33" s="12"/>
      <c r="AM33" s="12"/>
    </row>
    <row r="34" spans="2:39" ht="15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L34" s="12"/>
      <c r="AM34" s="12"/>
    </row>
    <row r="35" spans="2:39" ht="15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L35" s="12"/>
      <c r="AM35" s="12"/>
    </row>
    <row r="36" spans="2:39" ht="15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L36" s="12"/>
      <c r="AM36" s="12"/>
    </row>
    <row r="37" spans="2:39" ht="15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L37" s="12"/>
      <c r="AM37" s="12"/>
    </row>
    <row r="38" spans="2:39" ht="15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L38" s="12"/>
      <c r="AM38" s="12"/>
    </row>
    <row r="39" spans="2:39" ht="15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L39" s="12"/>
      <c r="AM39" s="12"/>
    </row>
    <row r="40" spans="2:39" ht="15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L40" s="12"/>
      <c r="AM40" s="12"/>
    </row>
    <row r="41" spans="2:39" ht="15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L41" s="12"/>
      <c r="AM41" s="12"/>
    </row>
    <row r="42" spans="2:39" ht="15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L42" s="12"/>
      <c r="AM42" s="12"/>
    </row>
    <row r="43" spans="2:39" ht="15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L43" s="12"/>
      <c r="AM43" s="12"/>
    </row>
    <row r="44" spans="2:39" ht="15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L44" s="12"/>
      <c r="AM44" s="12"/>
    </row>
    <row r="45" spans="2:39" ht="15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L45" s="12"/>
      <c r="AM45" s="12"/>
    </row>
    <row r="46" spans="2:39" ht="15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L46" s="12"/>
      <c r="AM46" s="12"/>
    </row>
    <row r="47" spans="2:39" ht="15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L47" s="12"/>
      <c r="AM47" s="12"/>
    </row>
    <row r="48" spans="2:39" ht="15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L48" s="12"/>
      <c r="AM48" s="12"/>
    </row>
    <row r="49" spans="2:39" ht="15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L49" s="12"/>
      <c r="AM49" s="12"/>
    </row>
    <row r="50" spans="2:39" ht="1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L50" s="12"/>
      <c r="AM50" s="12"/>
    </row>
    <row r="51" spans="2:39" ht="15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L51" s="12"/>
      <c r="AM51" s="12"/>
    </row>
    <row r="52" spans="2:39" ht="15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L52" s="12"/>
      <c r="AM52" s="12"/>
    </row>
    <row r="53" spans="2:39" ht="15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L53" s="12"/>
      <c r="AM53" s="12"/>
    </row>
    <row r="54" spans="2:39" ht="15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L54" s="12"/>
      <c r="AM54" s="12"/>
    </row>
    <row r="55" spans="2:39" ht="15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L55" s="12"/>
      <c r="AM55" s="12"/>
    </row>
    <row r="56" spans="2:39" ht="15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L56" s="12"/>
      <c r="AM56" s="12"/>
    </row>
    <row r="57" spans="2:39" ht="15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L57" s="12"/>
      <c r="AM57" s="12"/>
    </row>
    <row r="58" spans="2:39" ht="15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L58" s="12"/>
      <c r="AM58" s="12"/>
    </row>
    <row r="59" spans="2:39" ht="15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L59" s="12"/>
      <c r="AM59" s="12"/>
    </row>
    <row r="60" spans="2:39" ht="15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L60" s="12"/>
      <c r="AM60" s="12"/>
    </row>
    <row r="61" spans="2:39" ht="15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L61" s="12"/>
      <c r="AM61" s="12"/>
    </row>
    <row r="62" spans="2:39" ht="15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L62" s="12"/>
      <c r="AM62" s="12"/>
    </row>
    <row r="63" spans="2:39" ht="15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L63" s="12"/>
      <c r="AM63" s="12"/>
    </row>
    <row r="64" spans="2:39" ht="15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L64" s="12"/>
      <c r="AM64" s="12"/>
    </row>
    <row r="65" spans="2:39" ht="15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L65" s="12"/>
      <c r="AM65" s="12"/>
    </row>
    <row r="66" spans="2:39" ht="15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L66" s="12"/>
      <c r="AM66" s="12"/>
    </row>
    <row r="67" spans="2:39" ht="15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L67" s="12"/>
      <c r="AM67" s="12"/>
    </row>
    <row r="68" spans="2:39" ht="15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L68" s="12"/>
      <c r="AM68" s="12"/>
    </row>
    <row r="69" spans="2:39" ht="1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L69" s="12"/>
      <c r="AM69" s="12"/>
    </row>
    <row r="70" spans="2:39" ht="1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L70" s="12"/>
      <c r="AM70" s="12"/>
    </row>
    <row r="71" spans="2:39" ht="1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L71" s="12"/>
      <c r="AM71" s="12"/>
    </row>
    <row r="72" spans="2:39" ht="1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L72" s="12"/>
      <c r="AM72" s="12"/>
    </row>
    <row r="73" spans="2:39" ht="15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L73" s="12"/>
      <c r="AM73" s="12"/>
    </row>
    <row r="74" spans="2:39" ht="15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L74" s="12"/>
      <c r="AM74" s="12"/>
    </row>
    <row r="75" spans="2:39" ht="15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L75" s="12"/>
      <c r="AM75" s="12"/>
    </row>
    <row r="76" spans="2:39" ht="15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L76" s="12"/>
      <c r="AM76" s="12"/>
    </row>
    <row r="77" spans="2:39" ht="15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L77" s="12"/>
      <c r="AM77" s="12"/>
    </row>
    <row r="78" spans="2:39" ht="15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L78" s="12"/>
      <c r="AM78" s="12"/>
    </row>
    <row r="79" spans="2:39" ht="15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L79" s="12"/>
      <c r="AM79" s="12"/>
    </row>
    <row r="80" spans="2:39" ht="15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L80" s="12"/>
      <c r="AM80" s="12"/>
    </row>
    <row r="81" spans="2:39" ht="15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L81" s="12"/>
      <c r="AM81" s="12"/>
    </row>
    <row r="82" spans="2:39" ht="15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L82" s="12"/>
      <c r="AM82" s="12"/>
    </row>
    <row r="83" spans="2:39" ht="15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L83" s="12"/>
      <c r="AM83" s="12"/>
    </row>
    <row r="84" spans="2:39" ht="15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L84" s="12"/>
      <c r="AM84" s="12"/>
    </row>
    <row r="85" spans="2:39" ht="15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L85" s="12"/>
      <c r="AM85" s="12"/>
    </row>
    <row r="86" spans="2:39" ht="15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L86" s="12"/>
      <c r="AM86" s="12"/>
    </row>
    <row r="87" spans="2:39" ht="15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L87" s="12"/>
      <c r="AM87" s="12"/>
    </row>
    <row r="88" spans="2:39" ht="15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L88" s="12"/>
      <c r="AM88" s="12"/>
    </row>
    <row r="89" spans="2:39" ht="15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L89" s="12"/>
      <c r="AM89" s="12"/>
    </row>
    <row r="90" spans="2:39" ht="15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L90" s="12"/>
      <c r="AM90" s="12"/>
    </row>
    <row r="91" spans="2:39" ht="15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L91" s="12"/>
      <c r="AM91" s="12"/>
    </row>
    <row r="92" spans="2:39" ht="15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L92" s="12"/>
      <c r="AM92" s="12"/>
    </row>
    <row r="93" spans="2:39" ht="15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L93" s="12"/>
      <c r="AM93" s="12"/>
    </row>
    <row r="94" spans="2:39" ht="15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L94" s="12"/>
      <c r="AM94" s="12"/>
    </row>
    <row r="95" spans="2:39" ht="1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L95" s="12"/>
      <c r="AM95" s="12"/>
    </row>
    <row r="96" spans="2:39" ht="1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L96" s="12"/>
      <c r="AM96" s="12"/>
    </row>
    <row r="97" spans="2:39" ht="1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L97" s="12"/>
      <c r="AM97" s="12"/>
    </row>
    <row r="98" spans="2:39" ht="15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L98" s="12"/>
      <c r="AM98" s="12"/>
    </row>
    <row r="99" spans="2:39" ht="15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L99" s="12"/>
      <c r="AM99" s="12"/>
    </row>
    <row r="100" spans="2:39" ht="15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L100" s="12"/>
      <c r="AM100" s="12"/>
    </row>
    <row r="101" spans="2:39" ht="1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L101" s="12"/>
      <c r="AM101" s="12"/>
    </row>
    <row r="102" spans="2:39" ht="1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L102" s="12"/>
      <c r="AM102" s="12"/>
    </row>
    <row r="103" spans="2:39" ht="1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L103" s="12"/>
      <c r="AM103" s="12"/>
    </row>
    <row r="104" spans="2:39" ht="15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L104" s="12"/>
      <c r="AM104" s="12"/>
    </row>
    <row r="105" spans="2:39" ht="15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L105" s="12"/>
      <c r="AM105" s="12"/>
    </row>
    <row r="106" spans="2:39" ht="15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L106" s="12"/>
      <c r="AM106" s="12"/>
    </row>
    <row r="107" spans="2:39" ht="15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L107" s="12"/>
      <c r="AM107" s="12"/>
    </row>
    <row r="108" spans="2:39" ht="15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L108" s="12"/>
      <c r="AM108" s="12"/>
    </row>
    <row r="109" spans="2:39" ht="15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L109" s="12"/>
      <c r="AM109" s="12"/>
    </row>
    <row r="110" spans="2:39" ht="15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L110" s="12"/>
      <c r="AM110" s="12"/>
    </row>
    <row r="111" spans="2:39" ht="15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L111" s="12"/>
      <c r="AM111" s="12"/>
    </row>
    <row r="112" spans="2:39" ht="15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L112" s="12"/>
      <c r="AM112" s="12"/>
    </row>
    <row r="113" spans="2:39" ht="15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L113" s="12"/>
      <c r="AM113" s="12"/>
    </row>
    <row r="114" spans="2:39" ht="15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L114" s="12"/>
      <c r="AM114" s="12"/>
    </row>
    <row r="115" spans="2:39" ht="15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L115" s="12"/>
      <c r="AM115" s="12"/>
    </row>
    <row r="116" spans="2:39" ht="15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L116" s="12"/>
      <c r="AM116" s="12"/>
    </row>
    <row r="117" spans="2:39" ht="15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L117" s="12"/>
      <c r="AM117" s="12"/>
    </row>
    <row r="118" spans="2:39" ht="15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L118" s="12"/>
      <c r="AM118" s="12"/>
    </row>
    <row r="119" spans="2:39" ht="15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L119" s="12"/>
      <c r="AM119" s="12"/>
    </row>
    <row r="120" spans="2:39" ht="15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L120" s="12"/>
      <c r="AM120" s="12"/>
    </row>
    <row r="121" spans="2:39" ht="15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L121" s="12"/>
      <c r="AM121" s="12"/>
    </row>
    <row r="122" spans="2:39" ht="15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L122" s="12"/>
      <c r="AM122" s="12"/>
    </row>
    <row r="123" spans="2:39" ht="15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L123" s="12"/>
      <c r="AM123" s="12"/>
    </row>
    <row r="124" spans="2:39" ht="15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L124" s="12"/>
      <c r="AM124" s="12"/>
    </row>
    <row r="125" spans="2:39" ht="15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L125" s="12"/>
      <c r="AM125" s="12"/>
    </row>
    <row r="126" spans="2:39" ht="15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L126" s="12"/>
      <c r="AM126" s="12"/>
    </row>
    <row r="127" spans="2:39" ht="15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L127" s="12"/>
      <c r="AM127" s="12"/>
    </row>
    <row r="128" spans="2:39" ht="15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L128" s="12"/>
      <c r="AM128" s="12"/>
    </row>
    <row r="129" spans="2:39" ht="15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L129" s="12"/>
      <c r="AM129" s="12"/>
    </row>
    <row r="130" spans="2:39" ht="15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L130" s="12"/>
      <c r="AM130" s="12"/>
    </row>
    <row r="131" spans="2:39" ht="15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L131" s="12"/>
      <c r="AM131" s="12"/>
    </row>
    <row r="132" spans="2:39" ht="15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L132" s="12"/>
      <c r="AM132" s="12"/>
    </row>
    <row r="133" spans="2:39" ht="15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L133" s="12"/>
      <c r="AM133" s="12"/>
    </row>
    <row r="134" spans="2:39" ht="15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L134" s="12"/>
      <c r="AM134" s="12"/>
    </row>
    <row r="135" spans="2:39" ht="15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L135" s="12"/>
      <c r="AM135" s="12"/>
    </row>
    <row r="136" spans="2:39" ht="15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L136" s="12"/>
      <c r="AM136" s="12"/>
    </row>
    <row r="137" spans="2:39" ht="15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L137" s="12"/>
      <c r="AM137" s="12"/>
    </row>
    <row r="138" spans="2:39" ht="15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L138" s="12"/>
      <c r="AM138" s="12"/>
    </row>
    <row r="139" spans="2:39" ht="15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L139" s="12"/>
      <c r="AM139" s="12"/>
    </row>
  </sheetData>
  <mergeCells count="8">
    <mergeCell ref="AA1:AH1"/>
    <mergeCell ref="AM1:AR1"/>
    <mergeCell ref="A3:A11"/>
    <mergeCell ref="A12:A20"/>
    <mergeCell ref="C1:J1"/>
    <mergeCell ref="K1:R1"/>
    <mergeCell ref="S1:Z1"/>
    <mergeCell ref="AJ1:AL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42033-DA1B-4C54-B2B9-0C4A2ED6EA55}">
  <dimension ref="A1:AR139"/>
  <sheetViews>
    <sheetView workbookViewId="0">
      <pane xSplit="2" ySplit="2" topLeftCell="AE3" activePane="bottomRight" state="frozen"/>
      <selection pane="bottomRight" activeCell="AJ21" sqref="AJ21"/>
      <selection pane="bottomLeft"/>
      <selection pane="topRight"/>
    </sheetView>
  </sheetViews>
  <sheetFormatPr defaultRowHeight="14.45"/>
  <cols>
    <col min="1" max="1" width="10.85546875" bestFit="1" customWidth="1"/>
    <col min="2" max="2" width="13.7109375" bestFit="1" customWidth="1"/>
    <col min="3" max="4" width="9.140625" style="2"/>
    <col min="5" max="5" width="4.42578125" style="2" bestFit="1" customWidth="1"/>
    <col min="6" max="6" width="4" style="2" bestFit="1" customWidth="1"/>
    <col min="7" max="7" width="7.85546875" style="2" bestFit="1" customWidth="1"/>
    <col min="8" max="8" width="4.42578125" style="2" bestFit="1" customWidth="1"/>
    <col min="9" max="9" width="6.85546875" style="2" bestFit="1" customWidth="1"/>
    <col min="10" max="10" width="8.28515625" style="2" bestFit="1" customWidth="1"/>
    <col min="11" max="12" width="9.140625" style="3"/>
    <col min="13" max="13" width="4.42578125" style="3" bestFit="1" customWidth="1"/>
    <col min="14" max="14" width="4" style="3" bestFit="1" customWidth="1"/>
    <col min="15" max="15" width="7.85546875" style="3" bestFit="1" customWidth="1"/>
    <col min="16" max="16" width="4.42578125" style="3" bestFit="1" customWidth="1"/>
    <col min="17" max="17" width="6.85546875" style="3" bestFit="1" customWidth="1"/>
    <col min="18" max="18" width="8.28515625" style="3" bestFit="1" customWidth="1"/>
    <col min="19" max="20" width="9.140625" style="4"/>
    <col min="21" max="21" width="4.42578125" style="4" bestFit="1" customWidth="1"/>
    <col min="22" max="22" width="4" style="4" bestFit="1" customWidth="1"/>
    <col min="23" max="23" width="7.85546875" style="4" bestFit="1" customWidth="1"/>
    <col min="24" max="24" width="4.42578125" style="4" bestFit="1" customWidth="1"/>
    <col min="25" max="25" width="6.85546875" style="4" bestFit="1" customWidth="1"/>
    <col min="26" max="26" width="8.28515625" style="4" bestFit="1" customWidth="1"/>
    <col min="27" max="28" width="9.140625" style="5"/>
    <col min="29" max="29" width="4.42578125" style="5" bestFit="1" customWidth="1"/>
    <col min="30" max="30" width="4" style="5" bestFit="1" customWidth="1"/>
    <col min="31" max="31" width="7.85546875" style="5" bestFit="1" customWidth="1"/>
    <col min="32" max="32" width="4.42578125" style="5" bestFit="1" customWidth="1"/>
    <col min="33" max="33" width="6.85546875" style="5" bestFit="1" customWidth="1"/>
    <col min="34" max="34" width="8.28515625" style="5" bestFit="1" customWidth="1"/>
    <col min="35" max="35" width="11.85546875" style="12" customWidth="1"/>
    <col min="36" max="37" width="8.28515625" style="12" customWidth="1"/>
    <col min="38" max="38" width="12.5703125" bestFit="1" customWidth="1"/>
  </cols>
  <sheetData>
    <row r="1" spans="1:44" ht="15">
      <c r="A1" s="6"/>
      <c r="B1" s="6"/>
      <c r="C1" s="67" t="s">
        <v>0</v>
      </c>
      <c r="D1" s="67"/>
      <c r="E1" s="67"/>
      <c r="F1" s="67"/>
      <c r="G1" s="67"/>
      <c r="H1" s="67"/>
      <c r="I1" s="67"/>
      <c r="J1" s="67"/>
      <c r="K1" s="68" t="s">
        <v>1</v>
      </c>
      <c r="L1" s="68"/>
      <c r="M1" s="68"/>
      <c r="N1" s="68"/>
      <c r="O1" s="68"/>
      <c r="P1" s="68"/>
      <c r="Q1" s="68"/>
      <c r="R1" s="68"/>
      <c r="S1" s="69" t="s">
        <v>2</v>
      </c>
      <c r="T1" s="69"/>
      <c r="U1" s="69"/>
      <c r="V1" s="69"/>
      <c r="W1" s="69"/>
      <c r="X1" s="69"/>
      <c r="Y1" s="69"/>
      <c r="Z1" s="69"/>
      <c r="AA1" s="65" t="s">
        <v>3</v>
      </c>
      <c r="AB1" s="65"/>
      <c r="AC1" s="65"/>
      <c r="AD1" s="65"/>
      <c r="AE1" s="65"/>
      <c r="AF1" s="65"/>
      <c r="AG1" s="65"/>
      <c r="AH1" s="77"/>
      <c r="AI1" s="46"/>
      <c r="AJ1" s="84" t="s">
        <v>4</v>
      </c>
      <c r="AK1" s="83"/>
      <c r="AL1" s="83"/>
      <c r="AM1" s="56" t="s">
        <v>5</v>
      </c>
      <c r="AN1" s="57"/>
      <c r="AO1" s="57"/>
      <c r="AP1" s="57"/>
      <c r="AQ1" s="57"/>
      <c r="AR1" s="57"/>
    </row>
    <row r="2" spans="1:44" ht="15">
      <c r="A2" s="6" t="s">
        <v>6</v>
      </c>
      <c r="B2" s="6"/>
      <c r="C2" s="8" t="s">
        <v>7</v>
      </c>
      <c r="D2" s="8" t="s">
        <v>8</v>
      </c>
      <c r="E2" s="8" t="s">
        <v>9</v>
      </c>
      <c r="F2" s="8" t="s">
        <v>10</v>
      </c>
      <c r="G2" s="8" t="s">
        <v>11</v>
      </c>
      <c r="H2" s="8" t="s">
        <v>12</v>
      </c>
      <c r="I2" s="8" t="s">
        <v>13</v>
      </c>
      <c r="J2" s="8" t="s">
        <v>14</v>
      </c>
      <c r="K2" s="9" t="s">
        <v>7</v>
      </c>
      <c r="L2" s="9" t="s">
        <v>8</v>
      </c>
      <c r="M2" s="9" t="s">
        <v>9</v>
      </c>
      <c r="N2" s="9" t="s">
        <v>10</v>
      </c>
      <c r="O2" s="9" t="s">
        <v>11</v>
      </c>
      <c r="P2" s="9" t="s">
        <v>12</v>
      </c>
      <c r="Q2" s="9" t="s">
        <v>13</v>
      </c>
      <c r="R2" s="9" t="s">
        <v>14</v>
      </c>
      <c r="S2" s="10" t="s">
        <v>7</v>
      </c>
      <c r="T2" s="10" t="s">
        <v>8</v>
      </c>
      <c r="U2" s="10" t="s">
        <v>9</v>
      </c>
      <c r="V2" s="10" t="s">
        <v>10</v>
      </c>
      <c r="W2" s="10" t="s">
        <v>11</v>
      </c>
      <c r="X2" s="10" t="s">
        <v>12</v>
      </c>
      <c r="Y2" s="10" t="s">
        <v>13</v>
      </c>
      <c r="Z2" s="10" t="s">
        <v>14</v>
      </c>
      <c r="AA2" s="11" t="s">
        <v>7</v>
      </c>
      <c r="AB2" s="11" t="s">
        <v>8</v>
      </c>
      <c r="AC2" s="11" t="s">
        <v>9</v>
      </c>
      <c r="AD2" s="11" t="s">
        <v>10</v>
      </c>
      <c r="AE2" s="11" t="s">
        <v>11</v>
      </c>
      <c r="AF2" s="11" t="s">
        <v>12</v>
      </c>
      <c r="AG2" s="11" t="s">
        <v>13</v>
      </c>
      <c r="AH2" s="48" t="s">
        <v>14</v>
      </c>
      <c r="AI2" s="47" t="s">
        <v>36</v>
      </c>
      <c r="AJ2" s="49" t="s">
        <v>7</v>
      </c>
      <c r="AK2" s="35" t="s">
        <v>8</v>
      </c>
      <c r="AL2" s="39" t="s">
        <v>15</v>
      </c>
      <c r="AM2" s="42" t="s">
        <v>9</v>
      </c>
      <c r="AN2" s="15" t="s">
        <v>10</v>
      </c>
      <c r="AO2" s="15" t="s">
        <v>11</v>
      </c>
      <c r="AP2" s="15" t="s">
        <v>12</v>
      </c>
      <c r="AQ2" s="15" t="s">
        <v>13</v>
      </c>
      <c r="AR2" s="15" t="s">
        <v>14</v>
      </c>
    </row>
    <row r="3" spans="1:44" ht="15">
      <c r="A3" s="58">
        <v>44126</v>
      </c>
      <c r="B3" s="6" t="s">
        <v>16</v>
      </c>
      <c r="C3" s="8"/>
      <c r="D3" s="8">
        <v>4</v>
      </c>
      <c r="E3" s="8">
        <v>4</v>
      </c>
      <c r="F3" s="8"/>
      <c r="G3" s="8"/>
      <c r="H3" s="8"/>
      <c r="I3" s="8"/>
      <c r="J3" s="8"/>
      <c r="K3" s="9"/>
      <c r="L3" s="9">
        <v>2</v>
      </c>
      <c r="M3" s="9">
        <v>2</v>
      </c>
      <c r="N3" s="9"/>
      <c r="O3" s="9"/>
      <c r="P3" s="9"/>
      <c r="Q3" s="9"/>
      <c r="R3" s="9"/>
      <c r="S3" s="10">
        <v>1</v>
      </c>
      <c r="T3" s="10">
        <v>2</v>
      </c>
      <c r="U3" s="10">
        <v>1</v>
      </c>
      <c r="V3" s="10"/>
      <c r="W3" s="10"/>
      <c r="X3" s="10"/>
      <c r="Y3" s="10">
        <v>1</v>
      </c>
      <c r="Z3" s="10"/>
      <c r="AA3" s="11"/>
      <c r="AB3" s="11">
        <v>2</v>
      </c>
      <c r="AC3" s="11">
        <v>1</v>
      </c>
      <c r="AD3" s="11"/>
      <c r="AE3" s="11"/>
      <c r="AF3" s="11"/>
      <c r="AG3" s="11"/>
      <c r="AH3" s="11"/>
      <c r="AI3" s="50"/>
      <c r="AJ3" s="24">
        <f>AA3+S3+K3+C3</f>
        <v>1</v>
      </c>
      <c r="AK3" s="24">
        <f>AB3+T3+L3+D3</f>
        <v>10</v>
      </c>
      <c r="AL3" s="43">
        <f>AB3+AA3+T3+S3+L3+K3+D3+C3</f>
        <v>11</v>
      </c>
      <c r="AM3" s="6">
        <f>AC3+U3+M3+E3</f>
        <v>8</v>
      </c>
      <c r="AN3" s="6">
        <f>AD3+V3+N3+F3</f>
        <v>0</v>
      </c>
      <c r="AO3" s="6">
        <f>AE3+W3+O3+G3</f>
        <v>0</v>
      </c>
      <c r="AP3" s="6">
        <f>AF3+X3+P3+H3</f>
        <v>0</v>
      </c>
      <c r="AQ3" s="6">
        <f>AG3+Y3+Q3+I3</f>
        <v>1</v>
      </c>
      <c r="AR3" s="6">
        <f>AH3+Z3+R3+J3</f>
        <v>0</v>
      </c>
    </row>
    <row r="4" spans="1:44" ht="15">
      <c r="A4" s="59"/>
      <c r="B4" s="6" t="s">
        <v>17</v>
      </c>
      <c r="C4" s="8">
        <v>2</v>
      </c>
      <c r="D4" s="8">
        <v>11</v>
      </c>
      <c r="E4" s="8">
        <v>6</v>
      </c>
      <c r="F4" s="8">
        <v>2</v>
      </c>
      <c r="G4" s="8"/>
      <c r="H4" s="8"/>
      <c r="I4" s="8">
        <v>2</v>
      </c>
      <c r="J4" s="8"/>
      <c r="K4" s="9"/>
      <c r="L4" s="9">
        <v>4</v>
      </c>
      <c r="M4" s="9">
        <v>1</v>
      </c>
      <c r="N4" s="9"/>
      <c r="O4" s="9"/>
      <c r="P4" s="9"/>
      <c r="Q4" s="9"/>
      <c r="R4" s="9"/>
      <c r="S4" s="10">
        <v>2</v>
      </c>
      <c r="T4" s="10">
        <v>15</v>
      </c>
      <c r="U4" s="10">
        <v>15</v>
      </c>
      <c r="V4" s="10"/>
      <c r="W4" s="10"/>
      <c r="X4" s="10"/>
      <c r="Y4" s="10">
        <v>2</v>
      </c>
      <c r="Z4" s="10"/>
      <c r="AA4" s="11">
        <v>4</v>
      </c>
      <c r="AB4" s="11">
        <v>5</v>
      </c>
      <c r="AC4" s="11">
        <v>2</v>
      </c>
      <c r="AD4" s="11"/>
      <c r="AE4" s="11"/>
      <c r="AF4" s="11"/>
      <c r="AG4" s="11">
        <v>4</v>
      </c>
      <c r="AH4" s="11"/>
      <c r="AI4" s="22"/>
      <c r="AJ4" s="24">
        <f t="shared" ref="AJ4:AK21" si="0">AA4+S4+K4+C4</f>
        <v>8</v>
      </c>
      <c r="AK4" s="24">
        <f t="shared" si="0"/>
        <v>35</v>
      </c>
      <c r="AL4" s="6">
        <f t="shared" ref="AL4:AL10" si="1">AB4+AA4+T4+S4+L4+K4+D4+C4</f>
        <v>43</v>
      </c>
      <c r="AM4" s="6">
        <f t="shared" ref="AM4:AR21" si="2">AC4+U4+M4+E4</f>
        <v>24</v>
      </c>
      <c r="AN4" s="6">
        <f t="shared" si="2"/>
        <v>2</v>
      </c>
      <c r="AO4" s="6">
        <f t="shared" si="2"/>
        <v>0</v>
      </c>
      <c r="AP4" s="6">
        <f t="shared" si="2"/>
        <v>0</v>
      </c>
      <c r="AQ4" s="6">
        <f t="shared" si="2"/>
        <v>8</v>
      </c>
      <c r="AR4" s="6">
        <f t="shared" si="2"/>
        <v>0</v>
      </c>
    </row>
    <row r="5" spans="1:44" ht="15">
      <c r="A5" s="59"/>
      <c r="B5" s="6" t="s">
        <v>18</v>
      </c>
      <c r="C5" s="8"/>
      <c r="D5" s="8">
        <v>11</v>
      </c>
      <c r="E5" s="8">
        <v>6</v>
      </c>
      <c r="F5" s="8"/>
      <c r="G5" s="8">
        <v>1</v>
      </c>
      <c r="H5" s="8"/>
      <c r="I5" s="8"/>
      <c r="J5" s="8"/>
      <c r="K5" s="9"/>
      <c r="L5" s="9">
        <v>2</v>
      </c>
      <c r="M5" s="9">
        <v>1</v>
      </c>
      <c r="N5" s="9"/>
      <c r="O5" s="9"/>
      <c r="P5" s="9"/>
      <c r="Q5" s="9"/>
      <c r="R5" s="9"/>
      <c r="S5" s="10">
        <v>1</v>
      </c>
      <c r="T5" s="10">
        <v>2</v>
      </c>
      <c r="U5" s="10">
        <v>1</v>
      </c>
      <c r="V5" s="10"/>
      <c r="W5" s="10"/>
      <c r="X5" s="10"/>
      <c r="Y5" s="10"/>
      <c r="Z5" s="10"/>
      <c r="AA5" s="11"/>
      <c r="AB5" s="11">
        <v>3</v>
      </c>
      <c r="AC5" s="11">
        <v>1</v>
      </c>
      <c r="AD5" s="11"/>
      <c r="AE5" s="11"/>
      <c r="AF5" s="11"/>
      <c r="AG5" s="11"/>
      <c r="AH5" s="11"/>
      <c r="AI5" s="22"/>
      <c r="AJ5" s="24">
        <f>AA5+S5+K5+C5</f>
        <v>1</v>
      </c>
      <c r="AK5" s="24">
        <f t="shared" si="0"/>
        <v>18</v>
      </c>
      <c r="AL5" s="6">
        <f t="shared" si="1"/>
        <v>19</v>
      </c>
      <c r="AM5" s="6">
        <f t="shared" si="2"/>
        <v>9</v>
      </c>
      <c r="AN5" s="6">
        <f t="shared" si="2"/>
        <v>0</v>
      </c>
      <c r="AO5" s="6">
        <f t="shared" si="2"/>
        <v>1</v>
      </c>
      <c r="AP5" s="6">
        <f t="shared" si="2"/>
        <v>0</v>
      </c>
      <c r="AQ5" s="6">
        <f t="shared" si="2"/>
        <v>0</v>
      </c>
      <c r="AR5" s="6">
        <f t="shared" si="2"/>
        <v>0</v>
      </c>
    </row>
    <row r="6" spans="1:44" ht="15">
      <c r="A6" s="59"/>
      <c r="B6" s="6" t="s">
        <v>19</v>
      </c>
      <c r="C6" s="8">
        <v>1</v>
      </c>
      <c r="D6" s="8">
        <v>16</v>
      </c>
      <c r="E6" s="8">
        <v>8</v>
      </c>
      <c r="F6" s="8"/>
      <c r="G6" s="8">
        <v>2</v>
      </c>
      <c r="H6" s="8"/>
      <c r="I6" s="8">
        <v>1</v>
      </c>
      <c r="J6" s="8"/>
      <c r="K6" s="9"/>
      <c r="L6" s="9"/>
      <c r="M6" s="9"/>
      <c r="N6" s="9"/>
      <c r="O6" s="9"/>
      <c r="P6" s="9"/>
      <c r="Q6" s="9"/>
      <c r="R6" s="9"/>
      <c r="S6" s="10">
        <v>1</v>
      </c>
      <c r="T6" s="10">
        <v>4</v>
      </c>
      <c r="U6" s="10">
        <v>5</v>
      </c>
      <c r="V6" s="10"/>
      <c r="W6" s="10"/>
      <c r="X6" s="10"/>
      <c r="Y6" s="10">
        <v>1</v>
      </c>
      <c r="Z6" s="10"/>
      <c r="AA6" s="11"/>
      <c r="AB6" s="11">
        <v>2</v>
      </c>
      <c r="AC6" s="11">
        <v>2</v>
      </c>
      <c r="AD6" s="11"/>
      <c r="AE6" s="11"/>
      <c r="AF6" s="11"/>
      <c r="AG6" s="11"/>
      <c r="AH6" s="11"/>
      <c r="AI6" s="22"/>
      <c r="AJ6" s="24">
        <f t="shared" si="0"/>
        <v>2</v>
      </c>
      <c r="AK6" s="24">
        <f t="shared" si="0"/>
        <v>22</v>
      </c>
      <c r="AL6" s="6">
        <f t="shared" si="1"/>
        <v>24</v>
      </c>
      <c r="AM6" s="6">
        <f t="shared" si="2"/>
        <v>15</v>
      </c>
      <c r="AN6" s="6">
        <f t="shared" si="2"/>
        <v>0</v>
      </c>
      <c r="AO6" s="6">
        <f t="shared" si="2"/>
        <v>2</v>
      </c>
      <c r="AP6" s="6">
        <f t="shared" si="2"/>
        <v>0</v>
      </c>
      <c r="AQ6" s="6">
        <f t="shared" si="2"/>
        <v>2</v>
      </c>
      <c r="AR6" s="6">
        <f t="shared" si="2"/>
        <v>0</v>
      </c>
    </row>
    <row r="7" spans="1:44" ht="15">
      <c r="A7" s="59"/>
      <c r="B7" s="6" t="s">
        <v>20</v>
      </c>
      <c r="C7" s="8">
        <v>3</v>
      </c>
      <c r="D7" s="8">
        <v>13</v>
      </c>
      <c r="E7" s="8">
        <v>7</v>
      </c>
      <c r="F7" s="8"/>
      <c r="G7" s="8">
        <v>1</v>
      </c>
      <c r="H7" s="8"/>
      <c r="I7" s="8">
        <v>3</v>
      </c>
      <c r="J7" s="8"/>
      <c r="K7" s="9">
        <v>1</v>
      </c>
      <c r="L7" s="9">
        <v>2</v>
      </c>
      <c r="M7" s="9">
        <v>1</v>
      </c>
      <c r="N7" s="9"/>
      <c r="O7" s="9">
        <v>1</v>
      </c>
      <c r="P7" s="9"/>
      <c r="Q7" s="9"/>
      <c r="R7" s="9"/>
      <c r="S7" s="10">
        <v>1</v>
      </c>
      <c r="T7" s="10">
        <v>8</v>
      </c>
      <c r="U7" s="10">
        <v>5</v>
      </c>
      <c r="V7" s="10"/>
      <c r="W7" s="10">
        <v>2</v>
      </c>
      <c r="X7" s="10"/>
      <c r="Y7" s="10">
        <v>1</v>
      </c>
      <c r="Z7" s="10"/>
      <c r="AA7" s="11"/>
      <c r="AB7" s="11">
        <v>3</v>
      </c>
      <c r="AC7" s="11">
        <v>3</v>
      </c>
      <c r="AD7" s="11"/>
      <c r="AE7" s="11">
        <v>1</v>
      </c>
      <c r="AF7" s="11"/>
      <c r="AG7" s="11"/>
      <c r="AH7" s="11"/>
      <c r="AI7" s="22"/>
      <c r="AJ7" s="24">
        <f t="shared" si="0"/>
        <v>5</v>
      </c>
      <c r="AK7" s="24">
        <f t="shared" si="0"/>
        <v>26</v>
      </c>
      <c r="AL7" s="6">
        <f t="shared" si="1"/>
        <v>31</v>
      </c>
      <c r="AM7" s="6">
        <f t="shared" si="2"/>
        <v>16</v>
      </c>
      <c r="AN7" s="6">
        <f t="shared" si="2"/>
        <v>0</v>
      </c>
      <c r="AO7" s="6">
        <f t="shared" si="2"/>
        <v>5</v>
      </c>
      <c r="AP7" s="6">
        <f t="shared" si="2"/>
        <v>0</v>
      </c>
      <c r="AQ7" s="6">
        <f t="shared" si="2"/>
        <v>4</v>
      </c>
      <c r="AR7" s="6">
        <f t="shared" si="2"/>
        <v>0</v>
      </c>
    </row>
    <row r="8" spans="1:44" ht="15">
      <c r="A8" s="59"/>
      <c r="B8" s="6" t="s">
        <v>21</v>
      </c>
      <c r="C8" s="8"/>
      <c r="D8" s="8">
        <v>8</v>
      </c>
      <c r="E8" s="8">
        <v>5</v>
      </c>
      <c r="F8" s="8"/>
      <c r="G8" s="8">
        <v>1</v>
      </c>
      <c r="H8" s="8"/>
      <c r="I8" s="8"/>
      <c r="J8" s="8"/>
      <c r="K8" s="9"/>
      <c r="L8" s="9">
        <v>5</v>
      </c>
      <c r="M8" s="9">
        <v>4</v>
      </c>
      <c r="N8" s="9"/>
      <c r="O8" s="9"/>
      <c r="P8" s="9"/>
      <c r="Q8" s="9"/>
      <c r="R8" s="9"/>
      <c r="S8" s="10"/>
      <c r="T8" s="10">
        <v>1</v>
      </c>
      <c r="U8" s="10">
        <v>1</v>
      </c>
      <c r="V8" s="10"/>
      <c r="W8" s="10"/>
      <c r="X8" s="10"/>
      <c r="Y8" s="10"/>
      <c r="Z8" s="10"/>
      <c r="AA8" s="11">
        <v>2</v>
      </c>
      <c r="AB8" s="11">
        <v>7</v>
      </c>
      <c r="AC8" s="11">
        <v>5</v>
      </c>
      <c r="AD8" s="11"/>
      <c r="AE8" s="11">
        <v>1</v>
      </c>
      <c r="AF8" s="11"/>
      <c r="AG8" s="11"/>
      <c r="AH8" s="11"/>
      <c r="AI8" s="22"/>
      <c r="AJ8" s="24">
        <f t="shared" si="0"/>
        <v>2</v>
      </c>
      <c r="AK8" s="24">
        <f t="shared" si="0"/>
        <v>21</v>
      </c>
      <c r="AL8" s="6">
        <f t="shared" si="1"/>
        <v>23</v>
      </c>
      <c r="AM8" s="6">
        <f t="shared" si="2"/>
        <v>15</v>
      </c>
      <c r="AN8" s="6">
        <f t="shared" si="2"/>
        <v>0</v>
      </c>
      <c r="AO8" s="6">
        <f t="shared" si="2"/>
        <v>2</v>
      </c>
      <c r="AP8" s="6">
        <f t="shared" si="2"/>
        <v>0</v>
      </c>
      <c r="AQ8" s="6">
        <f t="shared" si="2"/>
        <v>0</v>
      </c>
      <c r="AR8" s="6">
        <f t="shared" si="2"/>
        <v>0</v>
      </c>
    </row>
    <row r="9" spans="1:44" ht="15">
      <c r="A9" s="59"/>
      <c r="B9" s="6" t="s">
        <v>22</v>
      </c>
      <c r="C9" s="8">
        <v>2</v>
      </c>
      <c r="D9" s="8">
        <v>12</v>
      </c>
      <c r="E9" s="8">
        <v>7</v>
      </c>
      <c r="F9" s="8"/>
      <c r="G9" s="8">
        <v>2</v>
      </c>
      <c r="H9" s="8"/>
      <c r="I9" s="8">
        <v>2</v>
      </c>
      <c r="J9" s="8"/>
      <c r="K9" s="9"/>
      <c r="L9" s="9">
        <v>5</v>
      </c>
      <c r="M9" s="9">
        <v>4</v>
      </c>
      <c r="N9" s="9"/>
      <c r="O9" s="9"/>
      <c r="P9" s="9"/>
      <c r="Q9" s="9"/>
      <c r="R9" s="9"/>
      <c r="S9" s="10"/>
      <c r="T9" s="10">
        <v>1</v>
      </c>
      <c r="U9" s="10">
        <v>1</v>
      </c>
      <c r="V9" s="10"/>
      <c r="W9" s="10"/>
      <c r="X9" s="10"/>
      <c r="Y9" s="10"/>
      <c r="Z9" s="10"/>
      <c r="AA9" s="11"/>
      <c r="AB9" s="11">
        <v>2</v>
      </c>
      <c r="AC9" s="11"/>
      <c r="AD9" s="11"/>
      <c r="AE9" s="11"/>
      <c r="AF9" s="11"/>
      <c r="AG9" s="11"/>
      <c r="AH9" s="11"/>
      <c r="AI9" s="22"/>
      <c r="AJ9" s="24">
        <f t="shared" si="0"/>
        <v>2</v>
      </c>
      <c r="AK9" s="24">
        <f t="shared" si="0"/>
        <v>20</v>
      </c>
      <c r="AL9" s="6">
        <f t="shared" si="1"/>
        <v>22</v>
      </c>
      <c r="AM9" s="6">
        <f t="shared" si="2"/>
        <v>12</v>
      </c>
      <c r="AN9" s="6">
        <f t="shared" si="2"/>
        <v>0</v>
      </c>
      <c r="AO9" s="6">
        <f t="shared" si="2"/>
        <v>2</v>
      </c>
      <c r="AP9" s="6">
        <f t="shared" si="2"/>
        <v>0</v>
      </c>
      <c r="AQ9" s="6">
        <f t="shared" si="2"/>
        <v>2</v>
      </c>
      <c r="AR9" s="6">
        <f t="shared" si="2"/>
        <v>0</v>
      </c>
    </row>
    <row r="10" spans="1:44" ht="15">
      <c r="A10" s="59"/>
      <c r="B10" s="6" t="s">
        <v>23</v>
      </c>
      <c r="C10" s="8">
        <v>1</v>
      </c>
      <c r="D10" s="8">
        <v>13</v>
      </c>
      <c r="E10" s="8">
        <v>7</v>
      </c>
      <c r="F10" s="8"/>
      <c r="G10" s="8">
        <v>5</v>
      </c>
      <c r="H10" s="8"/>
      <c r="I10" s="8"/>
      <c r="J10" s="8"/>
      <c r="K10" s="9"/>
      <c r="L10" s="9">
        <v>5</v>
      </c>
      <c r="M10" s="9">
        <v>3</v>
      </c>
      <c r="N10" s="9"/>
      <c r="O10" s="9"/>
      <c r="P10" s="9"/>
      <c r="Q10" s="9"/>
      <c r="R10" s="9"/>
      <c r="S10" s="10"/>
      <c r="T10" s="10">
        <v>3</v>
      </c>
      <c r="U10" s="10"/>
      <c r="V10" s="10"/>
      <c r="W10" s="10">
        <v>1</v>
      </c>
      <c r="X10" s="10"/>
      <c r="Y10" s="10"/>
      <c r="Z10" s="10"/>
      <c r="AA10" s="11"/>
      <c r="AB10" s="11">
        <v>5</v>
      </c>
      <c r="AC10" s="11">
        <v>2</v>
      </c>
      <c r="AD10" s="11"/>
      <c r="AE10" s="11"/>
      <c r="AF10" s="11"/>
      <c r="AG10" s="11"/>
      <c r="AH10" s="11"/>
      <c r="AI10" s="22"/>
      <c r="AJ10" s="24">
        <f t="shared" si="0"/>
        <v>1</v>
      </c>
      <c r="AK10" s="24">
        <f t="shared" si="0"/>
        <v>26</v>
      </c>
      <c r="AL10" s="6">
        <f t="shared" si="1"/>
        <v>27</v>
      </c>
      <c r="AM10" s="6">
        <f t="shared" si="2"/>
        <v>12</v>
      </c>
      <c r="AN10" s="6">
        <f t="shared" si="2"/>
        <v>0</v>
      </c>
      <c r="AO10" s="6">
        <f t="shared" si="2"/>
        <v>6</v>
      </c>
      <c r="AP10" s="6">
        <f t="shared" si="2"/>
        <v>0</v>
      </c>
      <c r="AQ10" s="6">
        <f t="shared" si="2"/>
        <v>0</v>
      </c>
      <c r="AR10" s="6">
        <f t="shared" si="2"/>
        <v>0</v>
      </c>
    </row>
    <row r="11" spans="1:44" s="1" customFormat="1" ht="15">
      <c r="A11" s="60"/>
      <c r="B11" s="7" t="s">
        <v>24</v>
      </c>
      <c r="C11" s="17">
        <f>SUM(C3:C10)</f>
        <v>9</v>
      </c>
      <c r="D11" s="17">
        <f t="shared" ref="D11:AH11" si="3">SUM(D3:D10)</f>
        <v>88</v>
      </c>
      <c r="E11" s="17">
        <f t="shared" si="3"/>
        <v>50</v>
      </c>
      <c r="F11" s="17">
        <f t="shared" si="3"/>
        <v>2</v>
      </c>
      <c r="G11" s="17">
        <f t="shared" si="3"/>
        <v>12</v>
      </c>
      <c r="H11" s="17">
        <f t="shared" si="3"/>
        <v>0</v>
      </c>
      <c r="I11" s="17">
        <f>SUM(I3:I10)</f>
        <v>8</v>
      </c>
      <c r="J11" s="17">
        <f t="shared" si="3"/>
        <v>0</v>
      </c>
      <c r="K11" s="18">
        <f t="shared" si="3"/>
        <v>1</v>
      </c>
      <c r="L11" s="18">
        <f t="shared" si="3"/>
        <v>25</v>
      </c>
      <c r="M11" s="18">
        <f t="shared" si="3"/>
        <v>16</v>
      </c>
      <c r="N11" s="18">
        <f t="shared" si="3"/>
        <v>0</v>
      </c>
      <c r="O11" s="18">
        <f t="shared" si="3"/>
        <v>1</v>
      </c>
      <c r="P11" s="18">
        <f t="shared" si="3"/>
        <v>0</v>
      </c>
      <c r="Q11" s="18">
        <f t="shared" si="3"/>
        <v>0</v>
      </c>
      <c r="R11" s="18">
        <f t="shared" si="3"/>
        <v>0</v>
      </c>
      <c r="S11" s="19">
        <f t="shared" si="3"/>
        <v>6</v>
      </c>
      <c r="T11" s="19">
        <f t="shared" si="3"/>
        <v>36</v>
      </c>
      <c r="U11" s="19">
        <f t="shared" si="3"/>
        <v>29</v>
      </c>
      <c r="V11" s="19">
        <f t="shared" si="3"/>
        <v>0</v>
      </c>
      <c r="W11" s="19">
        <f t="shared" si="3"/>
        <v>3</v>
      </c>
      <c r="X11" s="19">
        <f t="shared" si="3"/>
        <v>0</v>
      </c>
      <c r="Y11" s="19">
        <f t="shared" si="3"/>
        <v>5</v>
      </c>
      <c r="Z11" s="19">
        <f t="shared" si="3"/>
        <v>0</v>
      </c>
      <c r="AA11" s="20">
        <f t="shared" si="3"/>
        <v>6</v>
      </c>
      <c r="AB11" s="20">
        <f t="shared" si="3"/>
        <v>29</v>
      </c>
      <c r="AC11" s="20">
        <f t="shared" si="3"/>
        <v>16</v>
      </c>
      <c r="AD11" s="20">
        <f t="shared" si="3"/>
        <v>0</v>
      </c>
      <c r="AE11" s="20">
        <f t="shared" si="3"/>
        <v>2</v>
      </c>
      <c r="AF11" s="20">
        <f t="shared" si="3"/>
        <v>0</v>
      </c>
      <c r="AG11" s="20">
        <f t="shared" si="3"/>
        <v>4</v>
      </c>
      <c r="AH11" s="20">
        <f t="shared" si="3"/>
        <v>0</v>
      </c>
      <c r="AI11" s="15">
        <v>1</v>
      </c>
      <c r="AJ11" s="44">
        <f t="shared" si="0"/>
        <v>22</v>
      </c>
      <c r="AK11" s="44">
        <f t="shared" si="0"/>
        <v>178</v>
      </c>
      <c r="AL11" s="21">
        <f>AB11+AA11+T11+S11+L11+K11+D11+C11</f>
        <v>200</v>
      </c>
      <c r="AM11" s="21">
        <f t="shared" si="2"/>
        <v>111</v>
      </c>
      <c r="AN11" s="21">
        <f t="shared" si="2"/>
        <v>2</v>
      </c>
      <c r="AO11" s="21">
        <f t="shared" si="2"/>
        <v>18</v>
      </c>
      <c r="AP11" s="21">
        <f t="shared" si="2"/>
        <v>0</v>
      </c>
      <c r="AQ11" s="21">
        <f t="shared" si="2"/>
        <v>17</v>
      </c>
      <c r="AR11" s="21">
        <f t="shared" si="2"/>
        <v>0</v>
      </c>
    </row>
    <row r="12" spans="1:44" ht="15">
      <c r="A12" s="58">
        <v>44132</v>
      </c>
      <c r="B12" s="6" t="s">
        <v>25</v>
      </c>
      <c r="C12" s="8"/>
      <c r="D12" s="8">
        <v>1</v>
      </c>
      <c r="E12" s="8">
        <v>1</v>
      </c>
      <c r="F12" s="8"/>
      <c r="G12" s="8"/>
      <c r="H12" s="8"/>
      <c r="I12" s="8"/>
      <c r="J12" s="8"/>
      <c r="K12" s="9"/>
      <c r="L12" s="9">
        <v>5</v>
      </c>
      <c r="M12" s="9">
        <v>1</v>
      </c>
      <c r="N12" s="9"/>
      <c r="O12" s="9">
        <v>1</v>
      </c>
      <c r="P12" s="9"/>
      <c r="Q12" s="9"/>
      <c r="R12" s="9"/>
      <c r="S12" s="10">
        <v>2</v>
      </c>
      <c r="T12" s="10">
        <v>2</v>
      </c>
      <c r="U12" s="10"/>
      <c r="V12" s="10"/>
      <c r="W12" s="10"/>
      <c r="X12" s="10"/>
      <c r="Y12" s="10">
        <v>1</v>
      </c>
      <c r="Z12" s="10"/>
      <c r="AA12" s="11">
        <v>1</v>
      </c>
      <c r="AB12" s="11"/>
      <c r="AC12" s="11"/>
      <c r="AD12" s="11"/>
      <c r="AE12" s="11"/>
      <c r="AF12" s="11"/>
      <c r="AG12" s="11"/>
      <c r="AH12" s="11"/>
      <c r="AI12" s="22"/>
      <c r="AJ12" s="24">
        <f t="shared" si="0"/>
        <v>3</v>
      </c>
      <c r="AK12" s="24">
        <f t="shared" si="0"/>
        <v>8</v>
      </c>
      <c r="AL12" s="6">
        <f t="shared" ref="AL12:AL21" si="4">AB12+AA12+T12+S12+L12+K12+D12+C12</f>
        <v>11</v>
      </c>
      <c r="AM12" s="6">
        <f t="shared" si="2"/>
        <v>2</v>
      </c>
      <c r="AN12" s="6">
        <f t="shared" si="2"/>
        <v>0</v>
      </c>
      <c r="AO12" s="6">
        <f t="shared" si="2"/>
        <v>1</v>
      </c>
      <c r="AP12" s="6">
        <f t="shared" si="2"/>
        <v>0</v>
      </c>
      <c r="AQ12" s="6">
        <f t="shared" si="2"/>
        <v>1</v>
      </c>
      <c r="AR12" s="6">
        <f t="shared" si="2"/>
        <v>0</v>
      </c>
    </row>
    <row r="13" spans="1:44" ht="15">
      <c r="A13" s="59"/>
      <c r="B13" s="6" t="s">
        <v>26</v>
      </c>
      <c r="C13" s="8">
        <v>2</v>
      </c>
      <c r="D13" s="8">
        <v>4</v>
      </c>
      <c r="E13" s="8">
        <v>1</v>
      </c>
      <c r="F13" s="8"/>
      <c r="G13" s="8">
        <v>1</v>
      </c>
      <c r="H13" s="8"/>
      <c r="I13" s="8">
        <v>1</v>
      </c>
      <c r="J13" s="8"/>
      <c r="K13" s="9">
        <v>1</v>
      </c>
      <c r="L13" s="9">
        <v>5</v>
      </c>
      <c r="M13" s="9">
        <v>4</v>
      </c>
      <c r="N13" s="9"/>
      <c r="O13" s="9">
        <v>1</v>
      </c>
      <c r="P13" s="9"/>
      <c r="Q13" s="9"/>
      <c r="R13" s="9"/>
      <c r="S13" s="10">
        <v>1</v>
      </c>
      <c r="T13" s="10">
        <v>2</v>
      </c>
      <c r="U13" s="10"/>
      <c r="V13" s="10"/>
      <c r="W13" s="10"/>
      <c r="X13" s="10"/>
      <c r="Y13" s="10">
        <v>1</v>
      </c>
      <c r="Z13" s="10"/>
      <c r="AA13" s="11">
        <v>1</v>
      </c>
      <c r="AB13" s="11">
        <v>4</v>
      </c>
      <c r="AC13" s="11">
        <v>4</v>
      </c>
      <c r="AD13" s="11"/>
      <c r="AE13" s="11">
        <v>1</v>
      </c>
      <c r="AF13" s="11"/>
      <c r="AG13" s="11"/>
      <c r="AH13" s="11"/>
      <c r="AI13" s="22"/>
      <c r="AJ13" s="24">
        <f t="shared" si="0"/>
        <v>5</v>
      </c>
      <c r="AK13" s="24">
        <f t="shared" si="0"/>
        <v>15</v>
      </c>
      <c r="AL13" s="6">
        <f t="shared" si="4"/>
        <v>20</v>
      </c>
      <c r="AM13" s="6">
        <f t="shared" si="2"/>
        <v>9</v>
      </c>
      <c r="AN13" s="6">
        <f t="shared" si="2"/>
        <v>0</v>
      </c>
      <c r="AO13" s="6">
        <f t="shared" si="2"/>
        <v>3</v>
      </c>
      <c r="AP13" s="6">
        <f t="shared" si="2"/>
        <v>0</v>
      </c>
      <c r="AQ13" s="6">
        <f t="shared" si="2"/>
        <v>2</v>
      </c>
      <c r="AR13" s="6">
        <f t="shared" si="2"/>
        <v>0</v>
      </c>
    </row>
    <row r="14" spans="1:44" ht="15">
      <c r="A14" s="59"/>
      <c r="B14" s="6" t="s">
        <v>27</v>
      </c>
      <c r="C14" s="8"/>
      <c r="D14" s="8">
        <v>6</v>
      </c>
      <c r="E14" s="8">
        <v>2</v>
      </c>
      <c r="F14" s="8"/>
      <c r="G14" s="8">
        <v>2</v>
      </c>
      <c r="H14" s="8"/>
      <c r="I14" s="8"/>
      <c r="J14" s="8"/>
      <c r="K14" s="9">
        <v>1</v>
      </c>
      <c r="L14" s="9">
        <v>5</v>
      </c>
      <c r="M14" s="9"/>
      <c r="N14" s="9"/>
      <c r="O14" s="9">
        <v>1</v>
      </c>
      <c r="P14" s="9"/>
      <c r="Q14" s="9">
        <v>1</v>
      </c>
      <c r="R14" s="9"/>
      <c r="S14" s="10"/>
      <c r="T14" s="10">
        <v>7</v>
      </c>
      <c r="U14" s="10">
        <v>3</v>
      </c>
      <c r="V14" s="10"/>
      <c r="W14" s="10">
        <v>1</v>
      </c>
      <c r="X14" s="10"/>
      <c r="Y14" s="10"/>
      <c r="Z14" s="10"/>
      <c r="AA14" s="11">
        <v>2</v>
      </c>
      <c r="AB14" s="11">
        <v>4</v>
      </c>
      <c r="AC14" s="11">
        <v>4</v>
      </c>
      <c r="AD14" s="11"/>
      <c r="AE14" s="11">
        <v>1</v>
      </c>
      <c r="AF14" s="11"/>
      <c r="AG14" s="11">
        <v>2</v>
      </c>
      <c r="AH14" s="11"/>
      <c r="AI14" s="22"/>
      <c r="AJ14" s="24">
        <f t="shared" si="0"/>
        <v>3</v>
      </c>
      <c r="AK14" s="24">
        <f t="shared" si="0"/>
        <v>22</v>
      </c>
      <c r="AL14" s="6">
        <f t="shared" si="4"/>
        <v>25</v>
      </c>
      <c r="AM14" s="6">
        <f t="shared" si="2"/>
        <v>9</v>
      </c>
      <c r="AN14" s="6">
        <f t="shared" si="2"/>
        <v>0</v>
      </c>
      <c r="AO14" s="6">
        <f t="shared" si="2"/>
        <v>5</v>
      </c>
      <c r="AP14" s="6">
        <f t="shared" si="2"/>
        <v>0</v>
      </c>
      <c r="AQ14" s="6">
        <f t="shared" si="2"/>
        <v>3</v>
      </c>
      <c r="AR14" s="6">
        <f t="shared" si="2"/>
        <v>0</v>
      </c>
    </row>
    <row r="15" spans="1:44" ht="15">
      <c r="A15" s="59"/>
      <c r="B15" s="6" t="s">
        <v>28</v>
      </c>
      <c r="C15" s="8">
        <v>1</v>
      </c>
      <c r="D15" s="8">
        <v>7</v>
      </c>
      <c r="E15" s="8"/>
      <c r="F15" s="8"/>
      <c r="G15" s="8"/>
      <c r="H15" s="8"/>
      <c r="I15" s="8">
        <v>1</v>
      </c>
      <c r="J15" s="8"/>
      <c r="K15" s="9">
        <v>4</v>
      </c>
      <c r="L15" s="9">
        <v>7</v>
      </c>
      <c r="M15" s="9">
        <v>4</v>
      </c>
      <c r="N15" s="9"/>
      <c r="O15" s="9">
        <v>3</v>
      </c>
      <c r="P15" s="9"/>
      <c r="Q15" s="9">
        <v>2</v>
      </c>
      <c r="R15" s="9"/>
      <c r="S15" s="10">
        <v>1</v>
      </c>
      <c r="T15" s="10">
        <v>2</v>
      </c>
      <c r="U15" s="10">
        <v>2</v>
      </c>
      <c r="V15" s="10"/>
      <c r="W15" s="10"/>
      <c r="X15" s="10"/>
      <c r="Y15" s="10">
        <v>1</v>
      </c>
      <c r="Z15" s="10"/>
      <c r="AA15" s="11">
        <v>2</v>
      </c>
      <c r="AB15" s="11">
        <v>2</v>
      </c>
      <c r="AC15" s="11">
        <v>1</v>
      </c>
      <c r="AD15" s="11"/>
      <c r="AE15" s="11"/>
      <c r="AF15" s="11"/>
      <c r="AG15" s="11">
        <v>2</v>
      </c>
      <c r="AH15" s="11"/>
      <c r="AI15" s="22"/>
      <c r="AJ15" s="24">
        <f t="shared" si="0"/>
        <v>8</v>
      </c>
      <c r="AK15" s="24">
        <f t="shared" si="0"/>
        <v>18</v>
      </c>
      <c r="AL15" s="6">
        <f t="shared" si="4"/>
        <v>26</v>
      </c>
      <c r="AM15" s="6">
        <f t="shared" si="2"/>
        <v>7</v>
      </c>
      <c r="AN15" s="6">
        <f t="shared" si="2"/>
        <v>0</v>
      </c>
      <c r="AO15" s="6">
        <f t="shared" si="2"/>
        <v>3</v>
      </c>
      <c r="AP15" s="6">
        <f t="shared" si="2"/>
        <v>0</v>
      </c>
      <c r="AQ15" s="6">
        <f t="shared" si="2"/>
        <v>6</v>
      </c>
      <c r="AR15" s="6">
        <f t="shared" si="2"/>
        <v>0</v>
      </c>
    </row>
    <row r="16" spans="1:44" ht="15">
      <c r="A16" s="59"/>
      <c r="B16" s="6" t="s">
        <v>29</v>
      </c>
      <c r="C16" s="8">
        <v>2</v>
      </c>
      <c r="D16" s="8">
        <v>2</v>
      </c>
      <c r="E16" s="8">
        <v>1</v>
      </c>
      <c r="F16" s="8"/>
      <c r="G16" s="8"/>
      <c r="H16" s="8"/>
      <c r="I16" s="8">
        <v>2</v>
      </c>
      <c r="J16" s="8"/>
      <c r="K16" s="9">
        <v>3</v>
      </c>
      <c r="L16" s="9">
        <v>10</v>
      </c>
      <c r="M16" s="9">
        <v>9</v>
      </c>
      <c r="N16" s="9"/>
      <c r="O16" s="9">
        <v>3</v>
      </c>
      <c r="P16" s="9"/>
      <c r="Q16" s="9">
        <v>1</v>
      </c>
      <c r="R16" s="9"/>
      <c r="S16" s="10"/>
      <c r="T16" s="10">
        <v>7</v>
      </c>
      <c r="U16" s="10">
        <v>2</v>
      </c>
      <c r="V16" s="10"/>
      <c r="W16" s="10"/>
      <c r="X16" s="10"/>
      <c r="Y16" s="10"/>
      <c r="Z16" s="10"/>
      <c r="AA16" s="11">
        <v>1</v>
      </c>
      <c r="AB16" s="11">
        <v>1</v>
      </c>
      <c r="AC16" s="11">
        <v>1</v>
      </c>
      <c r="AD16" s="11"/>
      <c r="AE16" s="11"/>
      <c r="AF16" s="11"/>
      <c r="AG16" s="11">
        <v>1</v>
      </c>
      <c r="AH16" s="11"/>
      <c r="AI16" s="22"/>
      <c r="AJ16" s="24">
        <f t="shared" si="0"/>
        <v>6</v>
      </c>
      <c r="AK16" s="24">
        <f t="shared" si="0"/>
        <v>20</v>
      </c>
      <c r="AL16" s="6">
        <f t="shared" si="4"/>
        <v>26</v>
      </c>
      <c r="AM16" s="6">
        <f t="shared" si="2"/>
        <v>13</v>
      </c>
      <c r="AN16" s="6">
        <f t="shared" si="2"/>
        <v>0</v>
      </c>
      <c r="AO16" s="6">
        <f t="shared" si="2"/>
        <v>3</v>
      </c>
      <c r="AP16" s="6">
        <f t="shared" si="2"/>
        <v>0</v>
      </c>
      <c r="AQ16" s="6">
        <f t="shared" si="2"/>
        <v>4</v>
      </c>
      <c r="AR16" s="6">
        <f t="shared" si="2"/>
        <v>0</v>
      </c>
    </row>
    <row r="17" spans="1:44" ht="15">
      <c r="A17" s="59"/>
      <c r="B17" s="6" t="s">
        <v>30</v>
      </c>
      <c r="C17" s="8">
        <v>1</v>
      </c>
      <c r="D17" s="8">
        <v>9</v>
      </c>
      <c r="E17" s="8">
        <v>5</v>
      </c>
      <c r="F17" s="8"/>
      <c r="G17" s="8">
        <v>2</v>
      </c>
      <c r="H17" s="8"/>
      <c r="I17" s="8"/>
      <c r="J17" s="8"/>
      <c r="K17" s="9">
        <v>1</v>
      </c>
      <c r="L17" s="9">
        <v>11</v>
      </c>
      <c r="M17" s="9">
        <v>7</v>
      </c>
      <c r="N17" s="9"/>
      <c r="O17" s="9">
        <v>6</v>
      </c>
      <c r="P17" s="9"/>
      <c r="Q17" s="9"/>
      <c r="R17" s="9"/>
      <c r="S17" s="10">
        <v>1</v>
      </c>
      <c r="T17" s="10">
        <v>10</v>
      </c>
      <c r="U17" s="10">
        <v>5</v>
      </c>
      <c r="V17" s="10"/>
      <c r="W17" s="10">
        <v>5</v>
      </c>
      <c r="X17" s="10"/>
      <c r="Y17" s="10">
        <v>1</v>
      </c>
      <c r="Z17" s="10"/>
      <c r="AA17" s="11"/>
      <c r="AB17" s="11">
        <v>1</v>
      </c>
      <c r="AC17" s="11">
        <v>1</v>
      </c>
      <c r="AD17" s="11"/>
      <c r="AE17" s="11"/>
      <c r="AF17" s="11"/>
      <c r="AG17" s="11"/>
      <c r="AH17" s="11"/>
      <c r="AI17" s="22"/>
      <c r="AJ17" s="24">
        <f t="shared" si="0"/>
        <v>3</v>
      </c>
      <c r="AK17" s="24">
        <f t="shared" si="0"/>
        <v>31</v>
      </c>
      <c r="AL17" s="6">
        <f t="shared" si="4"/>
        <v>34</v>
      </c>
      <c r="AM17" s="6">
        <f t="shared" si="2"/>
        <v>18</v>
      </c>
      <c r="AN17" s="6">
        <f t="shared" si="2"/>
        <v>0</v>
      </c>
      <c r="AO17" s="6">
        <f t="shared" si="2"/>
        <v>13</v>
      </c>
      <c r="AP17" s="6">
        <f t="shared" si="2"/>
        <v>0</v>
      </c>
      <c r="AQ17" s="6">
        <f t="shared" si="2"/>
        <v>1</v>
      </c>
      <c r="AR17" s="6">
        <f t="shared" si="2"/>
        <v>0</v>
      </c>
    </row>
    <row r="18" spans="1:44" ht="15">
      <c r="A18" s="59"/>
      <c r="B18" s="6" t="s">
        <v>31</v>
      </c>
      <c r="C18" s="8">
        <v>1</v>
      </c>
      <c r="D18" s="8">
        <v>5</v>
      </c>
      <c r="E18" s="8">
        <v>4</v>
      </c>
      <c r="F18" s="8"/>
      <c r="G18" s="8"/>
      <c r="H18" s="8"/>
      <c r="I18" s="8">
        <v>1</v>
      </c>
      <c r="J18" s="8"/>
      <c r="K18" s="9">
        <v>1</v>
      </c>
      <c r="L18" s="9">
        <v>23</v>
      </c>
      <c r="M18" s="9">
        <v>9</v>
      </c>
      <c r="N18" s="9"/>
      <c r="O18" s="9">
        <v>15</v>
      </c>
      <c r="P18" s="9"/>
      <c r="Q18" s="9">
        <v>1</v>
      </c>
      <c r="R18" s="9"/>
      <c r="S18" s="10"/>
      <c r="T18" s="10">
        <v>16</v>
      </c>
      <c r="U18" s="10">
        <v>12</v>
      </c>
      <c r="V18" s="10"/>
      <c r="W18" s="10">
        <v>3</v>
      </c>
      <c r="X18" s="10"/>
      <c r="Y18" s="10"/>
      <c r="Z18" s="10"/>
      <c r="AA18" s="11">
        <v>2</v>
      </c>
      <c r="AB18" s="11">
        <v>3</v>
      </c>
      <c r="AC18" s="11">
        <v>3</v>
      </c>
      <c r="AD18" s="11"/>
      <c r="AE18" s="11">
        <v>1</v>
      </c>
      <c r="AF18" s="11"/>
      <c r="AG18" s="11">
        <v>2</v>
      </c>
      <c r="AH18" s="11"/>
      <c r="AI18" s="22"/>
      <c r="AJ18" s="24">
        <f t="shared" si="0"/>
        <v>4</v>
      </c>
      <c r="AK18" s="24">
        <f t="shared" si="0"/>
        <v>47</v>
      </c>
      <c r="AL18" s="6">
        <f t="shared" si="4"/>
        <v>51</v>
      </c>
      <c r="AM18" s="6">
        <f t="shared" si="2"/>
        <v>28</v>
      </c>
      <c r="AN18" s="6">
        <f t="shared" si="2"/>
        <v>0</v>
      </c>
      <c r="AO18" s="6">
        <f t="shared" si="2"/>
        <v>19</v>
      </c>
      <c r="AP18" s="6">
        <f t="shared" si="2"/>
        <v>0</v>
      </c>
      <c r="AQ18" s="6">
        <f t="shared" si="2"/>
        <v>4</v>
      </c>
      <c r="AR18" s="6">
        <f t="shared" si="2"/>
        <v>0</v>
      </c>
    </row>
    <row r="19" spans="1:44" ht="15">
      <c r="A19" s="59"/>
      <c r="B19" s="6" t="s">
        <v>32</v>
      </c>
      <c r="C19" s="8">
        <v>1</v>
      </c>
      <c r="D19" s="8">
        <v>8</v>
      </c>
      <c r="E19" s="8">
        <v>3</v>
      </c>
      <c r="F19" s="8"/>
      <c r="G19" s="8">
        <v>2</v>
      </c>
      <c r="H19" s="8"/>
      <c r="I19" s="8"/>
      <c r="J19" s="8"/>
      <c r="K19" s="9"/>
      <c r="L19" s="9">
        <v>11</v>
      </c>
      <c r="M19" s="9">
        <v>8</v>
      </c>
      <c r="N19" s="9"/>
      <c r="O19" s="9">
        <v>1</v>
      </c>
      <c r="P19" s="9"/>
      <c r="Q19" s="9"/>
      <c r="R19" s="9"/>
      <c r="S19" s="10"/>
      <c r="T19" s="10">
        <v>6</v>
      </c>
      <c r="U19" s="10">
        <v>3</v>
      </c>
      <c r="V19" s="10"/>
      <c r="W19" s="10">
        <v>1</v>
      </c>
      <c r="X19" s="10"/>
      <c r="Y19" s="10"/>
      <c r="Z19" s="10"/>
      <c r="AA19" s="11">
        <v>2</v>
      </c>
      <c r="AB19" s="11">
        <v>4</v>
      </c>
      <c r="AC19" s="11">
        <v>1</v>
      </c>
      <c r="AD19" s="11"/>
      <c r="AE19" s="11"/>
      <c r="AF19" s="11"/>
      <c r="AG19" s="11">
        <v>2</v>
      </c>
      <c r="AH19" s="11"/>
      <c r="AI19" s="22"/>
      <c r="AJ19" s="24">
        <f t="shared" si="0"/>
        <v>3</v>
      </c>
      <c r="AK19" s="24">
        <f t="shared" si="0"/>
        <v>29</v>
      </c>
      <c r="AL19" s="6">
        <f t="shared" si="4"/>
        <v>32</v>
      </c>
      <c r="AM19" s="6">
        <f t="shared" si="2"/>
        <v>15</v>
      </c>
      <c r="AN19" s="6">
        <f t="shared" si="2"/>
        <v>0</v>
      </c>
      <c r="AO19" s="6">
        <f t="shared" si="2"/>
        <v>4</v>
      </c>
      <c r="AP19" s="6">
        <f t="shared" si="2"/>
        <v>0</v>
      </c>
      <c r="AQ19" s="6">
        <f t="shared" si="2"/>
        <v>2</v>
      </c>
      <c r="AR19" s="6">
        <f t="shared" si="2"/>
        <v>0</v>
      </c>
    </row>
    <row r="20" spans="1:44" s="1" customFormat="1" ht="15">
      <c r="A20" s="60"/>
      <c r="B20" s="7" t="s">
        <v>33</v>
      </c>
      <c r="C20" s="17">
        <f>SUM(C12:C19)</f>
        <v>8</v>
      </c>
      <c r="D20" s="17">
        <f t="shared" ref="D20:AH20" si="5">SUM(D12:D19)</f>
        <v>42</v>
      </c>
      <c r="E20" s="17">
        <f t="shared" si="5"/>
        <v>17</v>
      </c>
      <c r="F20" s="17">
        <f t="shared" si="5"/>
        <v>0</v>
      </c>
      <c r="G20" s="17">
        <f t="shared" si="5"/>
        <v>7</v>
      </c>
      <c r="H20" s="17">
        <f t="shared" si="5"/>
        <v>0</v>
      </c>
      <c r="I20" s="17">
        <f t="shared" si="5"/>
        <v>5</v>
      </c>
      <c r="J20" s="17">
        <f t="shared" si="5"/>
        <v>0</v>
      </c>
      <c r="K20" s="18">
        <f t="shared" si="5"/>
        <v>11</v>
      </c>
      <c r="L20" s="18">
        <f t="shared" si="5"/>
        <v>77</v>
      </c>
      <c r="M20" s="18">
        <f t="shared" si="5"/>
        <v>42</v>
      </c>
      <c r="N20" s="18">
        <f t="shared" si="5"/>
        <v>0</v>
      </c>
      <c r="O20" s="18">
        <f t="shared" si="5"/>
        <v>31</v>
      </c>
      <c r="P20" s="18">
        <f t="shared" si="5"/>
        <v>0</v>
      </c>
      <c r="Q20" s="18">
        <f t="shared" si="5"/>
        <v>5</v>
      </c>
      <c r="R20" s="18">
        <f t="shared" si="5"/>
        <v>0</v>
      </c>
      <c r="S20" s="19">
        <f t="shared" si="5"/>
        <v>5</v>
      </c>
      <c r="T20" s="19">
        <f t="shared" si="5"/>
        <v>52</v>
      </c>
      <c r="U20" s="19">
        <f t="shared" si="5"/>
        <v>27</v>
      </c>
      <c r="V20" s="19">
        <f t="shared" si="5"/>
        <v>0</v>
      </c>
      <c r="W20" s="19">
        <f t="shared" si="5"/>
        <v>10</v>
      </c>
      <c r="X20" s="19">
        <f t="shared" si="5"/>
        <v>0</v>
      </c>
      <c r="Y20" s="19">
        <f t="shared" si="5"/>
        <v>4</v>
      </c>
      <c r="Z20" s="19">
        <f t="shared" si="5"/>
        <v>0</v>
      </c>
      <c r="AA20" s="20">
        <f t="shared" si="5"/>
        <v>11</v>
      </c>
      <c r="AB20" s="20">
        <f t="shared" si="5"/>
        <v>19</v>
      </c>
      <c r="AC20" s="20">
        <f t="shared" si="5"/>
        <v>15</v>
      </c>
      <c r="AD20" s="20">
        <f t="shared" si="5"/>
        <v>0</v>
      </c>
      <c r="AE20" s="20">
        <f t="shared" si="5"/>
        <v>3</v>
      </c>
      <c r="AF20" s="20">
        <f t="shared" si="5"/>
        <v>0</v>
      </c>
      <c r="AG20" s="20">
        <f t="shared" si="5"/>
        <v>9</v>
      </c>
      <c r="AH20" s="20">
        <f t="shared" si="5"/>
        <v>0</v>
      </c>
      <c r="AI20" s="15">
        <v>35</v>
      </c>
      <c r="AJ20" s="44">
        <f t="shared" si="0"/>
        <v>35</v>
      </c>
      <c r="AK20" s="44">
        <f t="shared" si="0"/>
        <v>190</v>
      </c>
      <c r="AL20" s="21">
        <f>AB20+AA20+T20+S20+L20+K20+D20+C20</f>
        <v>225</v>
      </c>
      <c r="AM20" s="21">
        <f t="shared" si="2"/>
        <v>101</v>
      </c>
      <c r="AN20" s="21">
        <f t="shared" si="2"/>
        <v>0</v>
      </c>
      <c r="AO20" s="21">
        <f t="shared" si="2"/>
        <v>51</v>
      </c>
      <c r="AP20" s="21">
        <f t="shared" si="2"/>
        <v>0</v>
      </c>
      <c r="AQ20" s="21">
        <f t="shared" si="2"/>
        <v>23</v>
      </c>
      <c r="AR20" s="21">
        <f t="shared" si="2"/>
        <v>0</v>
      </c>
    </row>
    <row r="21" spans="1:44" s="1" customFormat="1" ht="15">
      <c r="A21" s="23"/>
      <c r="B21" s="7" t="s">
        <v>34</v>
      </c>
      <c r="C21" s="17">
        <f>C11+C20</f>
        <v>17</v>
      </c>
      <c r="D21" s="17">
        <f t="shared" ref="D21:AH21" si="6">D11+D20</f>
        <v>130</v>
      </c>
      <c r="E21" s="17">
        <f t="shared" si="6"/>
        <v>67</v>
      </c>
      <c r="F21" s="17">
        <f t="shared" si="6"/>
        <v>2</v>
      </c>
      <c r="G21" s="17">
        <f t="shared" si="6"/>
        <v>19</v>
      </c>
      <c r="H21" s="17">
        <f t="shared" si="6"/>
        <v>0</v>
      </c>
      <c r="I21" s="17">
        <f t="shared" si="6"/>
        <v>13</v>
      </c>
      <c r="J21" s="17">
        <f t="shared" si="6"/>
        <v>0</v>
      </c>
      <c r="K21" s="18">
        <f t="shared" si="6"/>
        <v>12</v>
      </c>
      <c r="L21" s="18">
        <f t="shared" si="6"/>
        <v>102</v>
      </c>
      <c r="M21" s="18">
        <f t="shared" si="6"/>
        <v>58</v>
      </c>
      <c r="N21" s="18">
        <f t="shared" si="6"/>
        <v>0</v>
      </c>
      <c r="O21" s="18">
        <f t="shared" si="6"/>
        <v>32</v>
      </c>
      <c r="P21" s="18">
        <f t="shared" si="6"/>
        <v>0</v>
      </c>
      <c r="Q21" s="18">
        <f t="shared" si="6"/>
        <v>5</v>
      </c>
      <c r="R21" s="18">
        <f t="shared" si="6"/>
        <v>0</v>
      </c>
      <c r="S21" s="19">
        <f t="shared" si="6"/>
        <v>11</v>
      </c>
      <c r="T21" s="19">
        <f t="shared" si="6"/>
        <v>88</v>
      </c>
      <c r="U21" s="19">
        <f t="shared" si="6"/>
        <v>56</v>
      </c>
      <c r="V21" s="19">
        <f t="shared" si="6"/>
        <v>0</v>
      </c>
      <c r="W21" s="19">
        <f t="shared" si="6"/>
        <v>13</v>
      </c>
      <c r="X21" s="19">
        <f t="shared" si="6"/>
        <v>0</v>
      </c>
      <c r="Y21" s="19">
        <f t="shared" si="6"/>
        <v>9</v>
      </c>
      <c r="Z21" s="19">
        <f t="shared" si="6"/>
        <v>0</v>
      </c>
      <c r="AA21" s="20">
        <f t="shared" si="6"/>
        <v>17</v>
      </c>
      <c r="AB21" s="20">
        <f t="shared" si="6"/>
        <v>48</v>
      </c>
      <c r="AC21" s="20">
        <f t="shared" si="6"/>
        <v>31</v>
      </c>
      <c r="AD21" s="20">
        <f t="shared" si="6"/>
        <v>0</v>
      </c>
      <c r="AE21" s="20">
        <f t="shared" si="6"/>
        <v>5</v>
      </c>
      <c r="AF21" s="20">
        <f t="shared" si="6"/>
        <v>0</v>
      </c>
      <c r="AG21" s="20">
        <f t="shared" si="6"/>
        <v>13</v>
      </c>
      <c r="AH21" s="20">
        <f t="shared" si="6"/>
        <v>0</v>
      </c>
      <c r="AI21" s="15">
        <f>AI11+AI20</f>
        <v>36</v>
      </c>
      <c r="AJ21" s="44">
        <f t="shared" si="0"/>
        <v>57</v>
      </c>
      <c r="AK21" s="44">
        <f t="shared" si="0"/>
        <v>368</v>
      </c>
      <c r="AL21" s="21">
        <f>AB21+AA21+T21+S21+L21+K21+D21+C21</f>
        <v>425</v>
      </c>
      <c r="AM21" s="21">
        <f t="shared" si="2"/>
        <v>212</v>
      </c>
      <c r="AN21" s="21">
        <f t="shared" si="2"/>
        <v>2</v>
      </c>
      <c r="AO21" s="21">
        <f t="shared" si="2"/>
        <v>69</v>
      </c>
      <c r="AP21" s="21">
        <f t="shared" si="2"/>
        <v>0</v>
      </c>
      <c r="AQ21" s="21">
        <f t="shared" si="2"/>
        <v>40</v>
      </c>
      <c r="AR21" s="21">
        <f t="shared" si="2"/>
        <v>0</v>
      </c>
    </row>
    <row r="22" spans="1:44" ht="15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L22" s="12"/>
      <c r="AM22" s="12"/>
    </row>
    <row r="23" spans="1:44" ht="15">
      <c r="A23" s="25" t="s">
        <v>48</v>
      </c>
      <c r="B23" s="13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L23" s="12"/>
      <c r="AM23" s="12"/>
    </row>
    <row r="24" spans="1:44" ht="15">
      <c r="B24" s="13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L24" s="12"/>
      <c r="AM24" s="12"/>
    </row>
    <row r="25" spans="1:44" ht="15">
      <c r="B25" s="13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L25" s="12"/>
      <c r="AM25" s="12"/>
    </row>
    <row r="26" spans="1:44" ht="15">
      <c r="B26" s="13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L26" s="12"/>
      <c r="AM26" s="12"/>
    </row>
    <row r="27" spans="1:44" ht="15">
      <c r="B27" s="13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L27" s="12"/>
      <c r="AM27" s="12"/>
    </row>
    <row r="28" spans="1:44" ht="15">
      <c r="B28" s="13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L28" s="12"/>
      <c r="AM28" s="12"/>
    </row>
    <row r="29" spans="1:44" ht="15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L29" s="12"/>
      <c r="AM29" s="12"/>
    </row>
    <row r="30" spans="1:44" ht="15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L30" s="12"/>
      <c r="AM30" s="12"/>
    </row>
    <row r="31" spans="1:44" ht="15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L31" s="12"/>
      <c r="AM31" s="12"/>
    </row>
    <row r="32" spans="1:44" ht="15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L32" s="12"/>
      <c r="AM32" s="12"/>
    </row>
    <row r="33" spans="2:39" ht="15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L33" s="12"/>
      <c r="AM33" s="12"/>
    </row>
    <row r="34" spans="2:39" ht="15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L34" s="12"/>
      <c r="AM34" s="12"/>
    </row>
    <row r="35" spans="2:39" ht="15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L35" s="12"/>
      <c r="AM35" s="12"/>
    </row>
    <row r="36" spans="2:39" ht="15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L36" s="12"/>
      <c r="AM36" s="12"/>
    </row>
    <row r="37" spans="2:39" ht="15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L37" s="12"/>
      <c r="AM37" s="12"/>
    </row>
    <row r="38" spans="2:39" ht="15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L38" s="12"/>
      <c r="AM38" s="12"/>
    </row>
    <row r="39" spans="2:39" ht="15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L39" s="12"/>
      <c r="AM39" s="12"/>
    </row>
    <row r="40" spans="2:39" ht="15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L40" s="12"/>
      <c r="AM40" s="12"/>
    </row>
    <row r="41" spans="2:39" ht="15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L41" s="12"/>
      <c r="AM41" s="12"/>
    </row>
    <row r="42" spans="2:39" ht="15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L42" s="12"/>
      <c r="AM42" s="12"/>
    </row>
    <row r="43" spans="2:39" ht="15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L43" s="12"/>
      <c r="AM43" s="12"/>
    </row>
    <row r="44" spans="2:39" ht="15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L44" s="12"/>
      <c r="AM44" s="12"/>
    </row>
    <row r="45" spans="2:39" ht="15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L45" s="12"/>
      <c r="AM45" s="12"/>
    </row>
    <row r="46" spans="2:39" ht="15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L46" s="12"/>
      <c r="AM46" s="12"/>
    </row>
    <row r="47" spans="2:39" ht="15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L47" s="12"/>
      <c r="AM47" s="12"/>
    </row>
    <row r="48" spans="2:39" ht="15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L48" s="12"/>
      <c r="AM48" s="12"/>
    </row>
    <row r="49" spans="2:39" ht="15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L49" s="12"/>
      <c r="AM49" s="12"/>
    </row>
    <row r="50" spans="2:39" ht="1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L50" s="12"/>
      <c r="AM50" s="12"/>
    </row>
    <row r="51" spans="2:39" ht="15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L51" s="12"/>
      <c r="AM51" s="12"/>
    </row>
    <row r="52" spans="2:39" ht="15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L52" s="12"/>
      <c r="AM52" s="12"/>
    </row>
    <row r="53" spans="2:39" ht="15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L53" s="12"/>
      <c r="AM53" s="12"/>
    </row>
    <row r="54" spans="2:39" ht="15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L54" s="12"/>
      <c r="AM54" s="12"/>
    </row>
    <row r="55" spans="2:39" ht="15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L55" s="12"/>
      <c r="AM55" s="12"/>
    </row>
    <row r="56" spans="2:39" ht="15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L56" s="12"/>
      <c r="AM56" s="12"/>
    </row>
    <row r="57" spans="2:39" ht="15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L57" s="12"/>
      <c r="AM57" s="12"/>
    </row>
    <row r="58" spans="2:39" ht="15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L58" s="12"/>
      <c r="AM58" s="12"/>
    </row>
    <row r="59" spans="2:39" ht="15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L59" s="12"/>
      <c r="AM59" s="12"/>
    </row>
    <row r="60" spans="2:39" ht="15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L60" s="12"/>
      <c r="AM60" s="12"/>
    </row>
    <row r="61" spans="2:39" ht="15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L61" s="12"/>
      <c r="AM61" s="12"/>
    </row>
    <row r="62" spans="2:39" ht="15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L62" s="12"/>
      <c r="AM62" s="12"/>
    </row>
    <row r="63" spans="2:39" ht="15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L63" s="12"/>
      <c r="AM63" s="12"/>
    </row>
    <row r="64" spans="2:39" ht="15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L64" s="12"/>
      <c r="AM64" s="12"/>
    </row>
    <row r="65" spans="2:39" ht="15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L65" s="12"/>
      <c r="AM65" s="12"/>
    </row>
    <row r="66" spans="2:39" ht="15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L66" s="12"/>
      <c r="AM66" s="12"/>
    </row>
    <row r="67" spans="2:39" ht="15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L67" s="12"/>
      <c r="AM67" s="12"/>
    </row>
    <row r="68" spans="2:39" ht="15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L68" s="12"/>
      <c r="AM68" s="12"/>
    </row>
    <row r="69" spans="2:39" ht="1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L69" s="12"/>
      <c r="AM69" s="12"/>
    </row>
    <row r="70" spans="2:39" ht="1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L70" s="12"/>
      <c r="AM70" s="12"/>
    </row>
    <row r="71" spans="2:39" ht="1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L71" s="12"/>
      <c r="AM71" s="12"/>
    </row>
    <row r="72" spans="2:39" ht="1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L72" s="12"/>
      <c r="AM72" s="12"/>
    </row>
    <row r="73" spans="2:39" ht="15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L73" s="12"/>
      <c r="AM73" s="12"/>
    </row>
    <row r="74" spans="2:39" ht="15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L74" s="12"/>
      <c r="AM74" s="12"/>
    </row>
    <row r="75" spans="2:39" ht="15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L75" s="12"/>
      <c r="AM75" s="12"/>
    </row>
    <row r="76" spans="2:39" ht="15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L76" s="12"/>
      <c r="AM76" s="12"/>
    </row>
    <row r="77" spans="2:39" ht="15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L77" s="12"/>
      <c r="AM77" s="12"/>
    </row>
    <row r="78" spans="2:39" ht="15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L78" s="12"/>
      <c r="AM78" s="12"/>
    </row>
    <row r="79" spans="2:39" ht="15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L79" s="12"/>
      <c r="AM79" s="12"/>
    </row>
    <row r="80" spans="2:39" ht="15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L80" s="12"/>
      <c r="AM80" s="12"/>
    </row>
    <row r="81" spans="2:39" ht="15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L81" s="12"/>
      <c r="AM81" s="12"/>
    </row>
    <row r="82" spans="2:39" ht="15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L82" s="12"/>
      <c r="AM82" s="12"/>
    </row>
    <row r="83" spans="2:39" ht="15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L83" s="12"/>
      <c r="AM83" s="12"/>
    </row>
    <row r="84" spans="2:39" ht="15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L84" s="12"/>
      <c r="AM84" s="12"/>
    </row>
    <row r="85" spans="2:39" ht="15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L85" s="12"/>
      <c r="AM85" s="12"/>
    </row>
    <row r="86" spans="2:39" ht="15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L86" s="12"/>
      <c r="AM86" s="12"/>
    </row>
    <row r="87" spans="2:39" ht="15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L87" s="12"/>
      <c r="AM87" s="12"/>
    </row>
    <row r="88" spans="2:39" ht="15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L88" s="12"/>
      <c r="AM88" s="12"/>
    </row>
    <row r="89" spans="2:39" ht="15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L89" s="12"/>
      <c r="AM89" s="12"/>
    </row>
    <row r="90" spans="2:39" ht="15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L90" s="12"/>
      <c r="AM90" s="12"/>
    </row>
    <row r="91" spans="2:39" ht="15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L91" s="12"/>
      <c r="AM91" s="12"/>
    </row>
    <row r="92" spans="2:39" ht="15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L92" s="12"/>
      <c r="AM92" s="12"/>
    </row>
    <row r="93" spans="2:39" ht="15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L93" s="12"/>
      <c r="AM93" s="12"/>
    </row>
    <row r="94" spans="2:39" ht="15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L94" s="12"/>
      <c r="AM94" s="12"/>
    </row>
    <row r="95" spans="2:39" ht="1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L95" s="12"/>
      <c r="AM95" s="12"/>
    </row>
    <row r="96" spans="2:39" ht="1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L96" s="12"/>
      <c r="AM96" s="12"/>
    </row>
    <row r="97" spans="2:39" ht="1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L97" s="12"/>
      <c r="AM97" s="12"/>
    </row>
    <row r="98" spans="2:39" ht="15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L98" s="12"/>
      <c r="AM98" s="12"/>
    </row>
    <row r="99" spans="2:39" ht="15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L99" s="12"/>
      <c r="AM99" s="12"/>
    </row>
    <row r="100" spans="2:39" ht="15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L100" s="12"/>
      <c r="AM100" s="12"/>
    </row>
    <row r="101" spans="2:39" ht="1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L101" s="12"/>
      <c r="AM101" s="12"/>
    </row>
    <row r="102" spans="2:39" ht="1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L102" s="12"/>
      <c r="AM102" s="12"/>
    </row>
    <row r="103" spans="2:39" ht="1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L103" s="12"/>
      <c r="AM103" s="12"/>
    </row>
    <row r="104" spans="2:39" ht="15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L104" s="12"/>
      <c r="AM104" s="12"/>
    </row>
    <row r="105" spans="2:39" ht="15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L105" s="12"/>
      <c r="AM105" s="12"/>
    </row>
    <row r="106" spans="2:39" ht="15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L106" s="12"/>
      <c r="AM106" s="12"/>
    </row>
    <row r="107" spans="2:39" ht="15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L107" s="12"/>
      <c r="AM107" s="12"/>
    </row>
    <row r="108" spans="2:39" ht="15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L108" s="12"/>
      <c r="AM108" s="12"/>
    </row>
    <row r="109" spans="2:39" ht="15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L109" s="12"/>
      <c r="AM109" s="12"/>
    </row>
    <row r="110" spans="2:39" ht="15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L110" s="12"/>
      <c r="AM110" s="12"/>
    </row>
    <row r="111" spans="2:39" ht="15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L111" s="12"/>
      <c r="AM111" s="12"/>
    </row>
    <row r="112" spans="2:39" ht="15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L112" s="12"/>
      <c r="AM112" s="12"/>
    </row>
    <row r="113" spans="2:39" ht="15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L113" s="12"/>
      <c r="AM113" s="12"/>
    </row>
    <row r="114" spans="2:39" ht="15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L114" s="12"/>
      <c r="AM114" s="12"/>
    </row>
    <row r="115" spans="2:39" ht="15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L115" s="12"/>
      <c r="AM115" s="12"/>
    </row>
    <row r="116" spans="2:39" ht="15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L116" s="12"/>
      <c r="AM116" s="12"/>
    </row>
    <row r="117" spans="2:39" ht="15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L117" s="12"/>
      <c r="AM117" s="12"/>
    </row>
    <row r="118" spans="2:39" ht="15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L118" s="12"/>
      <c r="AM118" s="12"/>
    </row>
    <row r="119" spans="2:39" ht="15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L119" s="12"/>
      <c r="AM119" s="12"/>
    </row>
    <row r="120" spans="2:39" ht="15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L120" s="12"/>
      <c r="AM120" s="12"/>
    </row>
    <row r="121" spans="2:39" ht="15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L121" s="12"/>
      <c r="AM121" s="12"/>
    </row>
    <row r="122" spans="2:39" ht="15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L122" s="12"/>
      <c r="AM122" s="12"/>
    </row>
    <row r="123" spans="2:39" ht="15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L123" s="12"/>
      <c r="AM123" s="12"/>
    </row>
    <row r="124" spans="2:39" ht="15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L124" s="12"/>
      <c r="AM124" s="12"/>
    </row>
    <row r="125" spans="2:39" ht="15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L125" s="12"/>
      <c r="AM125" s="12"/>
    </row>
    <row r="126" spans="2:39" ht="15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L126" s="12"/>
      <c r="AM126" s="12"/>
    </row>
    <row r="127" spans="2:39" ht="15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L127" s="12"/>
      <c r="AM127" s="12"/>
    </row>
    <row r="128" spans="2:39" ht="15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L128" s="12"/>
      <c r="AM128" s="12"/>
    </row>
    <row r="129" spans="2:39" ht="15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L129" s="12"/>
      <c r="AM129" s="12"/>
    </row>
    <row r="130" spans="2:39" ht="15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L130" s="12"/>
      <c r="AM130" s="12"/>
    </row>
    <row r="131" spans="2:39" ht="15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L131" s="12"/>
      <c r="AM131" s="12"/>
    </row>
    <row r="132" spans="2:39" ht="15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L132" s="12"/>
      <c r="AM132" s="12"/>
    </row>
    <row r="133" spans="2:39" ht="15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L133" s="12"/>
      <c r="AM133" s="12"/>
    </row>
    <row r="134" spans="2:39" ht="15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L134" s="12"/>
      <c r="AM134" s="12"/>
    </row>
    <row r="135" spans="2:39" ht="15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L135" s="12"/>
      <c r="AM135" s="12"/>
    </row>
    <row r="136" spans="2:39" ht="15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L136" s="12"/>
      <c r="AM136" s="12"/>
    </row>
    <row r="137" spans="2:39" ht="15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L137" s="12"/>
      <c r="AM137" s="12"/>
    </row>
    <row r="138" spans="2:39" ht="15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L138" s="12"/>
      <c r="AM138" s="12"/>
    </row>
    <row r="139" spans="2:39" ht="15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L139" s="12"/>
      <c r="AM139" s="12"/>
    </row>
  </sheetData>
  <mergeCells count="8">
    <mergeCell ref="AA1:AH1"/>
    <mergeCell ref="AM1:AR1"/>
    <mergeCell ref="A3:A11"/>
    <mergeCell ref="A12:A20"/>
    <mergeCell ref="C1:J1"/>
    <mergeCell ref="K1:R1"/>
    <mergeCell ref="S1:Z1"/>
    <mergeCell ref="AJ1:AL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33E5E2-3F9A-4227-AF28-7BE16CAAAC5F}">
  <dimension ref="A1:AR139"/>
  <sheetViews>
    <sheetView workbookViewId="0">
      <pane xSplit="2" ySplit="2" topLeftCell="W3" activePane="bottomRight" state="frozen"/>
      <selection pane="bottomRight" activeCell="AJ1" sqref="AJ1:AK1048576"/>
      <selection pane="bottomLeft"/>
      <selection pane="topRight"/>
    </sheetView>
  </sheetViews>
  <sheetFormatPr defaultRowHeight="14.45"/>
  <cols>
    <col min="1" max="1" width="10.85546875" bestFit="1" customWidth="1"/>
    <col min="2" max="2" width="13.7109375" bestFit="1" customWidth="1"/>
    <col min="3" max="4" width="8.85546875" style="2"/>
    <col min="5" max="5" width="4.42578125" style="2" bestFit="1" customWidth="1"/>
    <col min="6" max="6" width="4" style="2" bestFit="1" customWidth="1"/>
    <col min="7" max="7" width="7.85546875" style="2" bestFit="1" customWidth="1"/>
    <col min="8" max="8" width="4.42578125" style="2" bestFit="1" customWidth="1"/>
    <col min="9" max="9" width="6.85546875" style="2" bestFit="1" customWidth="1"/>
    <col min="10" max="10" width="8.28515625" style="2" bestFit="1" customWidth="1"/>
    <col min="11" max="12" width="8.85546875" style="3"/>
    <col min="13" max="13" width="4.42578125" style="3" bestFit="1" customWidth="1"/>
    <col min="14" max="14" width="4" style="3" bestFit="1" customWidth="1"/>
    <col min="15" max="15" width="7.85546875" style="3" bestFit="1" customWidth="1"/>
    <col min="16" max="16" width="4.42578125" style="3" bestFit="1" customWidth="1"/>
    <col min="17" max="17" width="6.85546875" style="3" bestFit="1" customWidth="1"/>
    <col min="18" max="18" width="8.28515625" style="3" bestFit="1" customWidth="1"/>
    <col min="19" max="20" width="8.85546875" style="4"/>
    <col min="21" max="21" width="4.42578125" style="4" bestFit="1" customWidth="1"/>
    <col min="22" max="22" width="4" style="4" bestFit="1" customWidth="1"/>
    <col min="23" max="23" width="7.85546875" style="4" bestFit="1" customWidth="1"/>
    <col min="24" max="24" width="4.42578125" style="4" bestFit="1" customWidth="1"/>
    <col min="25" max="25" width="6.85546875" style="4" bestFit="1" customWidth="1"/>
    <col min="26" max="26" width="8.28515625" style="4" bestFit="1" customWidth="1"/>
    <col min="27" max="28" width="8.85546875" style="5"/>
    <col min="29" max="29" width="4.42578125" style="5" bestFit="1" customWidth="1"/>
    <col min="30" max="30" width="4" style="5" bestFit="1" customWidth="1"/>
    <col min="31" max="31" width="7.85546875" style="5" bestFit="1" customWidth="1"/>
    <col min="32" max="32" width="4.42578125" style="5" bestFit="1" customWidth="1"/>
    <col min="33" max="33" width="6.85546875" style="5" bestFit="1" customWidth="1"/>
    <col min="34" max="34" width="8.28515625" style="5" bestFit="1" customWidth="1"/>
    <col min="35" max="35" width="11.85546875" style="12" customWidth="1"/>
    <col min="36" max="37" width="8.28515625" style="12" customWidth="1"/>
    <col min="38" max="38" width="12.5703125" bestFit="1" customWidth="1"/>
  </cols>
  <sheetData>
    <row r="1" spans="1:44" ht="15">
      <c r="A1" s="6"/>
      <c r="B1" s="6"/>
      <c r="C1" s="67" t="s">
        <v>0</v>
      </c>
      <c r="D1" s="67"/>
      <c r="E1" s="67"/>
      <c r="F1" s="67"/>
      <c r="G1" s="67"/>
      <c r="H1" s="67"/>
      <c r="I1" s="67"/>
      <c r="J1" s="67"/>
      <c r="K1" s="68" t="s">
        <v>1</v>
      </c>
      <c r="L1" s="68"/>
      <c r="M1" s="68"/>
      <c r="N1" s="68"/>
      <c r="O1" s="68"/>
      <c r="P1" s="68"/>
      <c r="Q1" s="68"/>
      <c r="R1" s="68"/>
      <c r="S1" s="69" t="s">
        <v>2</v>
      </c>
      <c r="T1" s="69"/>
      <c r="U1" s="69"/>
      <c r="V1" s="69"/>
      <c r="W1" s="69"/>
      <c r="X1" s="69"/>
      <c r="Y1" s="69"/>
      <c r="Z1" s="69"/>
      <c r="AA1" s="65" t="s">
        <v>3</v>
      </c>
      <c r="AB1" s="65"/>
      <c r="AC1" s="65"/>
      <c r="AD1" s="65"/>
      <c r="AE1" s="65"/>
      <c r="AF1" s="65"/>
      <c r="AG1" s="65"/>
      <c r="AH1" s="65"/>
      <c r="AI1" s="40"/>
      <c r="AJ1" s="83" t="s">
        <v>4</v>
      </c>
      <c r="AK1" s="83"/>
      <c r="AL1" s="83"/>
      <c r="AM1" s="56" t="s">
        <v>5</v>
      </c>
      <c r="AN1" s="57"/>
      <c r="AO1" s="57"/>
      <c r="AP1" s="57"/>
      <c r="AQ1" s="57"/>
      <c r="AR1" s="57"/>
    </row>
    <row r="2" spans="1:44" ht="15">
      <c r="A2" s="6" t="s">
        <v>6</v>
      </c>
      <c r="B2" s="6"/>
      <c r="C2" s="8" t="s">
        <v>7</v>
      </c>
      <c r="D2" s="8" t="s">
        <v>8</v>
      </c>
      <c r="E2" s="8" t="s">
        <v>9</v>
      </c>
      <c r="F2" s="8" t="s">
        <v>10</v>
      </c>
      <c r="G2" s="8" t="s">
        <v>11</v>
      </c>
      <c r="H2" s="8" t="s">
        <v>12</v>
      </c>
      <c r="I2" s="8" t="s">
        <v>13</v>
      </c>
      <c r="J2" s="8" t="s">
        <v>14</v>
      </c>
      <c r="K2" s="9" t="s">
        <v>7</v>
      </c>
      <c r="L2" s="9" t="s">
        <v>8</v>
      </c>
      <c r="M2" s="9" t="s">
        <v>9</v>
      </c>
      <c r="N2" s="9" t="s">
        <v>10</v>
      </c>
      <c r="O2" s="9" t="s">
        <v>11</v>
      </c>
      <c r="P2" s="9" t="s">
        <v>12</v>
      </c>
      <c r="Q2" s="9" t="s">
        <v>13</v>
      </c>
      <c r="R2" s="9" t="s">
        <v>14</v>
      </c>
      <c r="S2" s="10" t="s">
        <v>7</v>
      </c>
      <c r="T2" s="10" t="s">
        <v>8</v>
      </c>
      <c r="U2" s="10" t="s">
        <v>9</v>
      </c>
      <c r="V2" s="10" t="s">
        <v>10</v>
      </c>
      <c r="W2" s="10" t="s">
        <v>11</v>
      </c>
      <c r="X2" s="10" t="s">
        <v>12</v>
      </c>
      <c r="Y2" s="10" t="s">
        <v>13</v>
      </c>
      <c r="Z2" s="10" t="s">
        <v>14</v>
      </c>
      <c r="AA2" s="11" t="s">
        <v>7</v>
      </c>
      <c r="AB2" s="11" t="s">
        <v>8</v>
      </c>
      <c r="AC2" s="11" t="s">
        <v>9</v>
      </c>
      <c r="AD2" s="11" t="s">
        <v>10</v>
      </c>
      <c r="AE2" s="11" t="s">
        <v>11</v>
      </c>
      <c r="AF2" s="11" t="s">
        <v>12</v>
      </c>
      <c r="AG2" s="11" t="s">
        <v>13</v>
      </c>
      <c r="AH2" s="11" t="s">
        <v>14</v>
      </c>
      <c r="AI2" s="41" t="s">
        <v>36</v>
      </c>
      <c r="AJ2" s="35" t="s">
        <v>7</v>
      </c>
      <c r="AK2" s="35" t="s">
        <v>8</v>
      </c>
      <c r="AL2" s="39" t="s">
        <v>15</v>
      </c>
      <c r="AM2" s="42" t="s">
        <v>9</v>
      </c>
      <c r="AN2" s="15" t="s">
        <v>10</v>
      </c>
      <c r="AO2" s="15" t="s">
        <v>11</v>
      </c>
      <c r="AP2" s="15" t="s">
        <v>12</v>
      </c>
      <c r="AQ2" s="15" t="s">
        <v>13</v>
      </c>
      <c r="AR2" s="15" t="s">
        <v>14</v>
      </c>
    </row>
    <row r="3" spans="1:44" ht="15">
      <c r="A3" s="58">
        <v>44132</v>
      </c>
      <c r="B3" s="6" t="s">
        <v>16</v>
      </c>
      <c r="C3" s="8"/>
      <c r="D3" s="8"/>
      <c r="E3" s="8"/>
      <c r="F3" s="8"/>
      <c r="G3" s="8"/>
      <c r="H3" s="8"/>
      <c r="I3" s="8"/>
      <c r="J3" s="8"/>
      <c r="K3" s="9">
        <v>1</v>
      </c>
      <c r="L3" s="9"/>
      <c r="M3" s="9"/>
      <c r="N3" s="9"/>
      <c r="O3" s="9"/>
      <c r="P3" s="9"/>
      <c r="Q3" s="9">
        <v>1</v>
      </c>
      <c r="R3" s="9"/>
      <c r="S3" s="10"/>
      <c r="T3" s="10"/>
      <c r="U3" s="10"/>
      <c r="V3" s="10"/>
      <c r="W3" s="10"/>
      <c r="X3" s="10"/>
      <c r="Y3" s="10"/>
      <c r="Z3" s="10"/>
      <c r="AA3" s="11"/>
      <c r="AB3" s="11"/>
      <c r="AC3" s="11"/>
      <c r="AD3" s="11"/>
      <c r="AE3" s="11"/>
      <c r="AF3" s="11"/>
      <c r="AG3" s="11"/>
      <c r="AH3" s="11"/>
      <c r="AI3" s="22"/>
      <c r="AJ3" s="24">
        <f>AA3+S3+K3+C3</f>
        <v>1</v>
      </c>
      <c r="AK3" s="24">
        <f>AB3+T3+L3+D3</f>
        <v>0</v>
      </c>
      <c r="AL3" s="43">
        <f>AB3+AA3+T3+S3+L3+K3+D3+C3</f>
        <v>1</v>
      </c>
      <c r="AM3" s="6">
        <f>AC3+U3+M3+E3</f>
        <v>0</v>
      </c>
      <c r="AN3" s="6">
        <f>AD3+V3+N3+F3</f>
        <v>0</v>
      </c>
      <c r="AO3" s="6">
        <f>AE3+W3+O3+G3</f>
        <v>0</v>
      </c>
      <c r="AP3" s="6">
        <f>AF3+X3+P3+H3</f>
        <v>0</v>
      </c>
      <c r="AQ3" s="6">
        <f>AG3+Y3+Q3+I3</f>
        <v>1</v>
      </c>
      <c r="AR3" s="6">
        <f>AH3+Z3+R3+J3</f>
        <v>0</v>
      </c>
    </row>
    <row r="4" spans="1:44" ht="15">
      <c r="A4" s="59"/>
      <c r="B4" s="6" t="s">
        <v>17</v>
      </c>
      <c r="C4" s="8"/>
      <c r="D4" s="8"/>
      <c r="E4" s="8"/>
      <c r="F4" s="8"/>
      <c r="G4" s="8"/>
      <c r="H4" s="8"/>
      <c r="I4" s="8"/>
      <c r="J4" s="8"/>
      <c r="K4" s="9">
        <v>1</v>
      </c>
      <c r="L4" s="9"/>
      <c r="M4" s="9"/>
      <c r="N4" s="9"/>
      <c r="O4" s="9"/>
      <c r="P4" s="9"/>
      <c r="Q4" s="9">
        <v>1</v>
      </c>
      <c r="R4" s="9"/>
      <c r="S4" s="10"/>
      <c r="T4" s="10"/>
      <c r="U4" s="10"/>
      <c r="V4" s="10"/>
      <c r="W4" s="10"/>
      <c r="X4" s="10"/>
      <c r="Y4" s="10"/>
      <c r="Z4" s="10"/>
      <c r="AA4" s="11"/>
      <c r="AB4" s="11"/>
      <c r="AC4" s="11"/>
      <c r="AD4" s="11"/>
      <c r="AE4" s="11"/>
      <c r="AF4" s="11"/>
      <c r="AG4" s="11"/>
      <c r="AH4" s="11"/>
      <c r="AI4" s="22"/>
      <c r="AJ4" s="24">
        <f t="shared" ref="AJ4:AK21" si="0">AA4+S4+K4+C4</f>
        <v>1</v>
      </c>
      <c r="AK4" s="24">
        <f t="shared" si="0"/>
        <v>0</v>
      </c>
      <c r="AL4" s="6">
        <f t="shared" ref="AL4:AL10" si="1">AB4+AA4+T4+S4+L4+K4+D4+C4</f>
        <v>1</v>
      </c>
      <c r="AM4" s="6">
        <f t="shared" ref="AM4:AR21" si="2">AC4+U4+M4+E4</f>
        <v>0</v>
      </c>
      <c r="AN4" s="6">
        <f t="shared" si="2"/>
        <v>0</v>
      </c>
      <c r="AO4" s="6">
        <f t="shared" si="2"/>
        <v>0</v>
      </c>
      <c r="AP4" s="6">
        <f t="shared" si="2"/>
        <v>0</v>
      </c>
      <c r="AQ4" s="6">
        <f t="shared" si="2"/>
        <v>1</v>
      </c>
      <c r="AR4" s="6">
        <f t="shared" si="2"/>
        <v>0</v>
      </c>
    </row>
    <row r="5" spans="1:44" ht="15">
      <c r="A5" s="59"/>
      <c r="B5" s="6" t="s">
        <v>18</v>
      </c>
      <c r="C5" s="8"/>
      <c r="D5" s="8"/>
      <c r="E5" s="8"/>
      <c r="F5" s="8"/>
      <c r="G5" s="8"/>
      <c r="H5" s="8"/>
      <c r="I5" s="8"/>
      <c r="J5" s="8"/>
      <c r="K5" s="9"/>
      <c r="L5" s="9">
        <v>1</v>
      </c>
      <c r="M5" s="9"/>
      <c r="N5" s="9"/>
      <c r="O5" s="9"/>
      <c r="P5" s="9"/>
      <c r="Q5" s="9"/>
      <c r="R5" s="9"/>
      <c r="S5" s="10"/>
      <c r="T5" s="10"/>
      <c r="U5" s="10"/>
      <c r="V5" s="10"/>
      <c r="W5" s="10"/>
      <c r="X5" s="10"/>
      <c r="Y5" s="10"/>
      <c r="Z5" s="10"/>
      <c r="AA5" s="11"/>
      <c r="AB5" s="11">
        <v>4</v>
      </c>
      <c r="AC5" s="11">
        <v>1</v>
      </c>
      <c r="AD5" s="11"/>
      <c r="AE5" s="11">
        <v>1</v>
      </c>
      <c r="AF5" s="11"/>
      <c r="AG5" s="11"/>
      <c r="AH5" s="11"/>
      <c r="AI5" s="22"/>
      <c r="AJ5" s="24">
        <f>AA5+S5+K5+C5</f>
        <v>0</v>
      </c>
      <c r="AK5" s="24">
        <f t="shared" si="0"/>
        <v>5</v>
      </c>
      <c r="AL5" s="6">
        <f t="shared" si="1"/>
        <v>5</v>
      </c>
      <c r="AM5" s="6">
        <f t="shared" si="2"/>
        <v>1</v>
      </c>
      <c r="AN5" s="6">
        <f t="shared" si="2"/>
        <v>0</v>
      </c>
      <c r="AO5" s="6">
        <f t="shared" si="2"/>
        <v>1</v>
      </c>
      <c r="AP5" s="6">
        <f t="shared" si="2"/>
        <v>0</v>
      </c>
      <c r="AQ5" s="6">
        <f t="shared" si="2"/>
        <v>0</v>
      </c>
      <c r="AR5" s="6">
        <f t="shared" si="2"/>
        <v>0</v>
      </c>
    </row>
    <row r="6" spans="1:44" ht="15">
      <c r="A6" s="59"/>
      <c r="B6" s="6" t="s">
        <v>19</v>
      </c>
      <c r="C6" s="8"/>
      <c r="D6" s="8">
        <v>1</v>
      </c>
      <c r="E6" s="8"/>
      <c r="F6" s="8"/>
      <c r="G6" s="8"/>
      <c r="H6" s="8"/>
      <c r="I6" s="8"/>
      <c r="J6" s="8"/>
      <c r="K6" s="9"/>
      <c r="L6" s="9">
        <v>1</v>
      </c>
      <c r="M6" s="9"/>
      <c r="N6" s="9"/>
      <c r="O6" s="9"/>
      <c r="P6" s="9"/>
      <c r="Q6" s="9"/>
      <c r="R6" s="9"/>
      <c r="S6" s="10"/>
      <c r="T6" s="10">
        <v>1</v>
      </c>
      <c r="U6" s="10"/>
      <c r="V6" s="10"/>
      <c r="W6" s="10"/>
      <c r="X6" s="10"/>
      <c r="Y6" s="10"/>
      <c r="Z6" s="10"/>
      <c r="AA6" s="11"/>
      <c r="AB6" s="11"/>
      <c r="AC6" s="11"/>
      <c r="AD6" s="11"/>
      <c r="AE6" s="11"/>
      <c r="AF6" s="11"/>
      <c r="AG6" s="11"/>
      <c r="AH6" s="11"/>
      <c r="AI6" s="22"/>
      <c r="AJ6" s="24">
        <f t="shared" si="0"/>
        <v>0</v>
      </c>
      <c r="AK6" s="24">
        <f t="shared" si="0"/>
        <v>3</v>
      </c>
      <c r="AL6" s="6">
        <f t="shared" si="1"/>
        <v>3</v>
      </c>
      <c r="AM6" s="6">
        <f t="shared" si="2"/>
        <v>0</v>
      </c>
      <c r="AN6" s="6">
        <f t="shared" si="2"/>
        <v>0</v>
      </c>
      <c r="AO6" s="6">
        <f t="shared" si="2"/>
        <v>0</v>
      </c>
      <c r="AP6" s="6">
        <f t="shared" si="2"/>
        <v>0</v>
      </c>
      <c r="AQ6" s="6">
        <f t="shared" si="2"/>
        <v>0</v>
      </c>
      <c r="AR6" s="6">
        <f t="shared" si="2"/>
        <v>0</v>
      </c>
    </row>
    <row r="7" spans="1:44" ht="15">
      <c r="A7" s="59"/>
      <c r="B7" s="6" t="s">
        <v>20</v>
      </c>
      <c r="C7" s="8"/>
      <c r="D7" s="8"/>
      <c r="E7" s="8"/>
      <c r="F7" s="8"/>
      <c r="G7" s="8"/>
      <c r="H7" s="8"/>
      <c r="I7" s="8"/>
      <c r="J7" s="8"/>
      <c r="K7" s="9">
        <v>1</v>
      </c>
      <c r="L7" s="9"/>
      <c r="M7" s="9"/>
      <c r="N7" s="9"/>
      <c r="O7" s="9"/>
      <c r="P7" s="9"/>
      <c r="Q7" s="9">
        <v>1</v>
      </c>
      <c r="R7" s="9"/>
      <c r="S7" s="10"/>
      <c r="T7" s="10"/>
      <c r="U7" s="10"/>
      <c r="V7" s="10"/>
      <c r="W7" s="10"/>
      <c r="X7" s="10"/>
      <c r="Y7" s="10"/>
      <c r="Z7" s="10"/>
      <c r="AA7" s="11">
        <v>1</v>
      </c>
      <c r="AB7" s="11">
        <v>1</v>
      </c>
      <c r="AC7" s="11">
        <v>2</v>
      </c>
      <c r="AD7" s="11"/>
      <c r="AE7" s="11"/>
      <c r="AF7" s="11"/>
      <c r="AG7" s="11">
        <v>1</v>
      </c>
      <c r="AH7" s="11"/>
      <c r="AI7" s="22"/>
      <c r="AJ7" s="24">
        <f t="shared" si="0"/>
        <v>2</v>
      </c>
      <c r="AK7" s="24">
        <f t="shared" si="0"/>
        <v>1</v>
      </c>
      <c r="AL7" s="6">
        <f t="shared" si="1"/>
        <v>3</v>
      </c>
      <c r="AM7" s="6">
        <f t="shared" si="2"/>
        <v>2</v>
      </c>
      <c r="AN7" s="6">
        <f t="shared" si="2"/>
        <v>0</v>
      </c>
      <c r="AO7" s="6">
        <f t="shared" si="2"/>
        <v>0</v>
      </c>
      <c r="AP7" s="6">
        <f t="shared" si="2"/>
        <v>0</v>
      </c>
      <c r="AQ7" s="6">
        <f t="shared" si="2"/>
        <v>2</v>
      </c>
      <c r="AR7" s="6">
        <f t="shared" si="2"/>
        <v>0</v>
      </c>
    </row>
    <row r="8" spans="1:44" ht="15">
      <c r="A8" s="59"/>
      <c r="B8" s="6" t="s">
        <v>21</v>
      </c>
      <c r="C8" s="8"/>
      <c r="D8" s="8"/>
      <c r="E8" s="8"/>
      <c r="F8" s="8"/>
      <c r="G8" s="8"/>
      <c r="H8" s="8"/>
      <c r="I8" s="8"/>
      <c r="J8" s="8"/>
      <c r="K8" s="9"/>
      <c r="L8" s="9"/>
      <c r="M8" s="9"/>
      <c r="N8" s="9"/>
      <c r="O8" s="9"/>
      <c r="P8" s="9"/>
      <c r="Q8" s="9"/>
      <c r="R8" s="9"/>
      <c r="S8" s="10"/>
      <c r="T8" s="10"/>
      <c r="U8" s="10"/>
      <c r="V8" s="10"/>
      <c r="W8" s="10"/>
      <c r="X8" s="10"/>
      <c r="Y8" s="10"/>
      <c r="Z8" s="10"/>
      <c r="AA8" s="11"/>
      <c r="AB8" s="11"/>
      <c r="AC8" s="11"/>
      <c r="AD8" s="11"/>
      <c r="AE8" s="11"/>
      <c r="AF8" s="11"/>
      <c r="AG8" s="11"/>
      <c r="AH8" s="11"/>
      <c r="AI8" s="22"/>
      <c r="AJ8" s="24">
        <f t="shared" si="0"/>
        <v>0</v>
      </c>
      <c r="AK8" s="24">
        <f t="shared" si="0"/>
        <v>0</v>
      </c>
      <c r="AL8" s="6">
        <f t="shared" si="1"/>
        <v>0</v>
      </c>
      <c r="AM8" s="6">
        <f t="shared" si="2"/>
        <v>0</v>
      </c>
      <c r="AN8" s="6">
        <f t="shared" si="2"/>
        <v>0</v>
      </c>
      <c r="AO8" s="6">
        <f t="shared" si="2"/>
        <v>0</v>
      </c>
      <c r="AP8" s="6">
        <f t="shared" si="2"/>
        <v>0</v>
      </c>
      <c r="AQ8" s="6">
        <f t="shared" si="2"/>
        <v>0</v>
      </c>
      <c r="AR8" s="6">
        <f t="shared" si="2"/>
        <v>0</v>
      </c>
    </row>
    <row r="9" spans="1:44" ht="15">
      <c r="A9" s="59"/>
      <c r="B9" s="6" t="s">
        <v>22</v>
      </c>
      <c r="C9" s="8"/>
      <c r="D9" s="8"/>
      <c r="E9" s="8"/>
      <c r="F9" s="8"/>
      <c r="G9" s="8"/>
      <c r="H9" s="8"/>
      <c r="I9" s="8"/>
      <c r="J9" s="8"/>
      <c r="K9" s="9"/>
      <c r="L9" s="9">
        <v>1</v>
      </c>
      <c r="M9" s="9">
        <v>1</v>
      </c>
      <c r="N9" s="9"/>
      <c r="O9" s="9">
        <v>1</v>
      </c>
      <c r="P9" s="9"/>
      <c r="Q9" s="9"/>
      <c r="R9" s="9"/>
      <c r="S9" s="10"/>
      <c r="T9" s="10">
        <v>1</v>
      </c>
      <c r="U9" s="10"/>
      <c r="V9" s="10"/>
      <c r="W9" s="10">
        <v>1</v>
      </c>
      <c r="X9" s="10"/>
      <c r="Y9" s="10"/>
      <c r="Z9" s="10"/>
      <c r="AA9" s="11"/>
      <c r="AB9" s="11"/>
      <c r="AC9" s="11"/>
      <c r="AD9" s="11"/>
      <c r="AE9" s="11"/>
      <c r="AF9" s="11"/>
      <c r="AG9" s="11"/>
      <c r="AH9" s="11"/>
      <c r="AI9" s="22"/>
      <c r="AJ9" s="24">
        <f t="shared" si="0"/>
        <v>0</v>
      </c>
      <c r="AK9" s="24">
        <f t="shared" si="0"/>
        <v>2</v>
      </c>
      <c r="AL9" s="6">
        <f t="shared" si="1"/>
        <v>2</v>
      </c>
      <c r="AM9" s="6">
        <f t="shared" si="2"/>
        <v>1</v>
      </c>
      <c r="AN9" s="6">
        <f t="shared" si="2"/>
        <v>0</v>
      </c>
      <c r="AO9" s="6">
        <f t="shared" si="2"/>
        <v>2</v>
      </c>
      <c r="AP9" s="6">
        <f t="shared" si="2"/>
        <v>0</v>
      </c>
      <c r="AQ9" s="6">
        <f t="shared" si="2"/>
        <v>0</v>
      </c>
      <c r="AR9" s="6">
        <f t="shared" si="2"/>
        <v>0</v>
      </c>
    </row>
    <row r="10" spans="1:44" ht="15">
      <c r="A10" s="59"/>
      <c r="B10" s="6" t="s">
        <v>23</v>
      </c>
      <c r="C10" s="8"/>
      <c r="D10" s="8">
        <v>1</v>
      </c>
      <c r="E10" s="8"/>
      <c r="F10" s="8"/>
      <c r="G10" s="8"/>
      <c r="H10" s="8"/>
      <c r="I10" s="8"/>
      <c r="J10" s="8"/>
      <c r="K10" s="9">
        <v>1</v>
      </c>
      <c r="L10" s="9"/>
      <c r="M10" s="9">
        <v>1</v>
      </c>
      <c r="N10" s="9"/>
      <c r="O10" s="9"/>
      <c r="P10" s="9"/>
      <c r="Q10" s="9">
        <v>1</v>
      </c>
      <c r="R10" s="9"/>
      <c r="S10" s="10"/>
      <c r="T10" s="10"/>
      <c r="U10" s="10"/>
      <c r="V10" s="10"/>
      <c r="W10" s="10"/>
      <c r="X10" s="10"/>
      <c r="Y10" s="10"/>
      <c r="Z10" s="10"/>
      <c r="AA10" s="11"/>
      <c r="AB10" s="11"/>
      <c r="AC10" s="11"/>
      <c r="AD10" s="11"/>
      <c r="AE10" s="11"/>
      <c r="AF10" s="11"/>
      <c r="AG10" s="11"/>
      <c r="AH10" s="11"/>
      <c r="AI10" s="22"/>
      <c r="AJ10" s="24">
        <f t="shared" si="0"/>
        <v>1</v>
      </c>
      <c r="AK10" s="24">
        <f t="shared" si="0"/>
        <v>1</v>
      </c>
      <c r="AL10" s="6">
        <f t="shared" si="1"/>
        <v>2</v>
      </c>
      <c r="AM10" s="6">
        <f t="shared" si="2"/>
        <v>1</v>
      </c>
      <c r="AN10" s="6">
        <f t="shared" si="2"/>
        <v>0</v>
      </c>
      <c r="AO10" s="6">
        <f t="shared" si="2"/>
        <v>0</v>
      </c>
      <c r="AP10" s="6">
        <f t="shared" si="2"/>
        <v>0</v>
      </c>
      <c r="AQ10" s="6">
        <f t="shared" si="2"/>
        <v>1</v>
      </c>
      <c r="AR10" s="6">
        <f t="shared" si="2"/>
        <v>0</v>
      </c>
    </row>
    <row r="11" spans="1:44" s="1" customFormat="1" ht="15">
      <c r="A11" s="60"/>
      <c r="B11" s="7" t="s">
        <v>24</v>
      </c>
      <c r="C11" s="17">
        <f>SUM(C3:C10)</f>
        <v>0</v>
      </c>
      <c r="D11" s="17">
        <f t="shared" ref="D11:AH11" si="3">SUM(D3:D10)</f>
        <v>2</v>
      </c>
      <c r="E11" s="17">
        <f t="shared" si="3"/>
        <v>0</v>
      </c>
      <c r="F11" s="17">
        <f t="shared" si="3"/>
        <v>0</v>
      </c>
      <c r="G11" s="17">
        <f t="shared" si="3"/>
        <v>0</v>
      </c>
      <c r="H11" s="17">
        <f t="shared" si="3"/>
        <v>0</v>
      </c>
      <c r="I11" s="17">
        <f>SUM(I3:I10)</f>
        <v>0</v>
      </c>
      <c r="J11" s="17">
        <f t="shared" si="3"/>
        <v>0</v>
      </c>
      <c r="K11" s="18">
        <f t="shared" si="3"/>
        <v>4</v>
      </c>
      <c r="L11" s="18">
        <f t="shared" si="3"/>
        <v>3</v>
      </c>
      <c r="M11" s="18">
        <f t="shared" si="3"/>
        <v>2</v>
      </c>
      <c r="N11" s="18">
        <f t="shared" si="3"/>
        <v>0</v>
      </c>
      <c r="O11" s="18">
        <f t="shared" si="3"/>
        <v>1</v>
      </c>
      <c r="P11" s="18">
        <f t="shared" si="3"/>
        <v>0</v>
      </c>
      <c r="Q11" s="18">
        <f t="shared" si="3"/>
        <v>4</v>
      </c>
      <c r="R11" s="18">
        <f t="shared" si="3"/>
        <v>0</v>
      </c>
      <c r="S11" s="19">
        <f t="shared" si="3"/>
        <v>0</v>
      </c>
      <c r="T11" s="19">
        <f t="shared" si="3"/>
        <v>2</v>
      </c>
      <c r="U11" s="19">
        <f t="shared" si="3"/>
        <v>0</v>
      </c>
      <c r="V11" s="19">
        <f t="shared" si="3"/>
        <v>0</v>
      </c>
      <c r="W11" s="19">
        <f t="shared" si="3"/>
        <v>1</v>
      </c>
      <c r="X11" s="19">
        <f t="shared" si="3"/>
        <v>0</v>
      </c>
      <c r="Y11" s="19">
        <f t="shared" si="3"/>
        <v>0</v>
      </c>
      <c r="Z11" s="19">
        <f t="shared" si="3"/>
        <v>0</v>
      </c>
      <c r="AA11" s="20">
        <f t="shared" si="3"/>
        <v>1</v>
      </c>
      <c r="AB11" s="20">
        <f t="shared" si="3"/>
        <v>5</v>
      </c>
      <c r="AC11" s="20">
        <f t="shared" si="3"/>
        <v>3</v>
      </c>
      <c r="AD11" s="20">
        <f t="shared" si="3"/>
        <v>0</v>
      </c>
      <c r="AE11" s="20">
        <f t="shared" si="3"/>
        <v>1</v>
      </c>
      <c r="AF11" s="20">
        <f t="shared" si="3"/>
        <v>0</v>
      </c>
      <c r="AG11" s="20">
        <f t="shared" si="3"/>
        <v>1</v>
      </c>
      <c r="AH11" s="20">
        <f t="shared" si="3"/>
        <v>0</v>
      </c>
      <c r="AI11" s="15"/>
      <c r="AJ11" s="44">
        <f t="shared" si="0"/>
        <v>5</v>
      </c>
      <c r="AK11" s="44">
        <f t="shared" si="0"/>
        <v>12</v>
      </c>
      <c r="AL11" s="21">
        <f>AB11+AA11+T11+S11+L11+K11+D11+C11</f>
        <v>17</v>
      </c>
      <c r="AM11" s="21">
        <f t="shared" si="2"/>
        <v>5</v>
      </c>
      <c r="AN11" s="21">
        <f t="shared" si="2"/>
        <v>0</v>
      </c>
      <c r="AO11" s="21">
        <f t="shared" si="2"/>
        <v>3</v>
      </c>
      <c r="AP11" s="21">
        <f t="shared" si="2"/>
        <v>0</v>
      </c>
      <c r="AQ11" s="21">
        <f t="shared" si="2"/>
        <v>5</v>
      </c>
      <c r="AR11" s="21">
        <f t="shared" si="2"/>
        <v>0</v>
      </c>
    </row>
    <row r="12" spans="1:44" ht="15">
      <c r="A12" s="58">
        <v>44125</v>
      </c>
      <c r="B12" s="6" t="s">
        <v>25</v>
      </c>
      <c r="C12" s="8"/>
      <c r="D12" s="8"/>
      <c r="E12" s="8"/>
      <c r="F12" s="8"/>
      <c r="G12" s="8"/>
      <c r="H12" s="8"/>
      <c r="I12" s="8"/>
      <c r="J12" s="8"/>
      <c r="K12" s="9"/>
      <c r="L12" s="9"/>
      <c r="M12" s="9"/>
      <c r="N12" s="9"/>
      <c r="O12" s="9"/>
      <c r="P12" s="9"/>
      <c r="Q12" s="9"/>
      <c r="R12" s="9"/>
      <c r="S12" s="10"/>
      <c r="T12" s="10">
        <v>1</v>
      </c>
      <c r="U12" s="10"/>
      <c r="V12" s="10"/>
      <c r="W12" s="10"/>
      <c r="X12" s="10"/>
      <c r="Y12" s="10"/>
      <c r="Z12" s="10"/>
      <c r="AA12" s="11">
        <v>1</v>
      </c>
      <c r="AB12" s="11"/>
      <c r="AC12" s="11"/>
      <c r="AD12" s="11"/>
      <c r="AE12" s="11"/>
      <c r="AF12" s="11"/>
      <c r="AG12" s="11"/>
      <c r="AH12" s="11"/>
      <c r="AI12" s="22"/>
      <c r="AJ12" s="24">
        <f t="shared" si="0"/>
        <v>1</v>
      </c>
      <c r="AK12" s="24">
        <f t="shared" si="0"/>
        <v>1</v>
      </c>
      <c r="AL12" s="6">
        <f t="shared" ref="AL12:AL21" si="4">AB12+AA12+T12+S12+L12+K12+D12+C12</f>
        <v>2</v>
      </c>
      <c r="AM12" s="6">
        <f t="shared" si="2"/>
        <v>0</v>
      </c>
      <c r="AN12" s="6">
        <f t="shared" si="2"/>
        <v>0</v>
      </c>
      <c r="AO12" s="6">
        <f t="shared" si="2"/>
        <v>0</v>
      </c>
      <c r="AP12" s="6">
        <f t="shared" si="2"/>
        <v>0</v>
      </c>
      <c r="AQ12" s="6">
        <f t="shared" si="2"/>
        <v>0</v>
      </c>
      <c r="AR12" s="6">
        <f t="shared" si="2"/>
        <v>0</v>
      </c>
    </row>
    <row r="13" spans="1:44" ht="15">
      <c r="A13" s="59"/>
      <c r="B13" s="6" t="s">
        <v>26</v>
      </c>
      <c r="C13" s="8">
        <v>1</v>
      </c>
      <c r="D13" s="8"/>
      <c r="E13" s="8"/>
      <c r="F13" s="8"/>
      <c r="G13" s="8"/>
      <c r="H13" s="8"/>
      <c r="I13" s="8">
        <v>1</v>
      </c>
      <c r="J13" s="8"/>
      <c r="K13" s="9"/>
      <c r="L13" s="9"/>
      <c r="M13" s="9"/>
      <c r="N13" s="9"/>
      <c r="O13" s="9"/>
      <c r="P13" s="9"/>
      <c r="Q13" s="9"/>
      <c r="R13" s="9"/>
      <c r="S13" s="10"/>
      <c r="T13" s="10"/>
      <c r="U13" s="10"/>
      <c r="V13" s="10"/>
      <c r="W13" s="10"/>
      <c r="X13" s="10"/>
      <c r="Y13" s="10"/>
      <c r="Z13" s="10"/>
      <c r="AA13" s="11"/>
      <c r="AB13" s="11"/>
      <c r="AC13" s="11"/>
      <c r="AD13" s="11"/>
      <c r="AE13" s="11"/>
      <c r="AF13" s="11"/>
      <c r="AG13" s="11"/>
      <c r="AH13" s="11"/>
      <c r="AI13" s="22"/>
      <c r="AJ13" s="24">
        <f t="shared" si="0"/>
        <v>1</v>
      </c>
      <c r="AK13" s="24">
        <f t="shared" si="0"/>
        <v>0</v>
      </c>
      <c r="AL13" s="6">
        <f t="shared" si="4"/>
        <v>1</v>
      </c>
      <c r="AM13" s="6">
        <f t="shared" si="2"/>
        <v>0</v>
      </c>
      <c r="AN13" s="6">
        <f t="shared" si="2"/>
        <v>0</v>
      </c>
      <c r="AO13" s="6">
        <f t="shared" si="2"/>
        <v>0</v>
      </c>
      <c r="AP13" s="6">
        <f t="shared" si="2"/>
        <v>0</v>
      </c>
      <c r="AQ13" s="6">
        <f t="shared" si="2"/>
        <v>1</v>
      </c>
      <c r="AR13" s="6">
        <f t="shared" si="2"/>
        <v>0</v>
      </c>
    </row>
    <row r="14" spans="1:44" ht="15">
      <c r="A14" s="59"/>
      <c r="B14" s="6" t="s">
        <v>27</v>
      </c>
      <c r="C14" s="8">
        <v>1</v>
      </c>
      <c r="D14" s="8"/>
      <c r="E14" s="8"/>
      <c r="F14" s="8"/>
      <c r="G14" s="8"/>
      <c r="H14" s="8"/>
      <c r="I14" s="8">
        <v>1</v>
      </c>
      <c r="J14" s="8"/>
      <c r="K14" s="9"/>
      <c r="L14" s="9"/>
      <c r="M14" s="9"/>
      <c r="N14" s="9"/>
      <c r="O14" s="9"/>
      <c r="P14" s="9"/>
      <c r="Q14" s="9"/>
      <c r="R14" s="9"/>
      <c r="S14" s="10"/>
      <c r="T14" s="10"/>
      <c r="U14" s="10"/>
      <c r="V14" s="10"/>
      <c r="W14" s="10"/>
      <c r="X14" s="10"/>
      <c r="Y14" s="10"/>
      <c r="Z14" s="10"/>
      <c r="AA14" s="11"/>
      <c r="AB14" s="11"/>
      <c r="AC14" s="11"/>
      <c r="AD14" s="11"/>
      <c r="AE14" s="11"/>
      <c r="AF14" s="11"/>
      <c r="AG14" s="11"/>
      <c r="AH14" s="11"/>
      <c r="AI14" s="22"/>
      <c r="AJ14" s="24">
        <f t="shared" si="0"/>
        <v>1</v>
      </c>
      <c r="AK14" s="24">
        <f t="shared" si="0"/>
        <v>0</v>
      </c>
      <c r="AL14" s="6">
        <f t="shared" si="4"/>
        <v>1</v>
      </c>
      <c r="AM14" s="6">
        <f t="shared" si="2"/>
        <v>0</v>
      </c>
      <c r="AN14" s="6">
        <f t="shared" si="2"/>
        <v>0</v>
      </c>
      <c r="AO14" s="6">
        <f t="shared" si="2"/>
        <v>0</v>
      </c>
      <c r="AP14" s="6">
        <f t="shared" si="2"/>
        <v>0</v>
      </c>
      <c r="AQ14" s="6">
        <f t="shared" si="2"/>
        <v>1</v>
      </c>
      <c r="AR14" s="6">
        <f t="shared" si="2"/>
        <v>0</v>
      </c>
    </row>
    <row r="15" spans="1:44" ht="15">
      <c r="A15" s="59"/>
      <c r="B15" s="6" t="s">
        <v>28</v>
      </c>
      <c r="C15" s="8"/>
      <c r="D15" s="8">
        <v>1</v>
      </c>
      <c r="E15" s="8">
        <v>1</v>
      </c>
      <c r="F15" s="8"/>
      <c r="G15" s="8">
        <v>1</v>
      </c>
      <c r="H15" s="8"/>
      <c r="I15" s="8"/>
      <c r="J15" s="8"/>
      <c r="K15" s="9"/>
      <c r="L15" s="9"/>
      <c r="M15" s="9"/>
      <c r="N15" s="9"/>
      <c r="O15" s="9"/>
      <c r="P15" s="9"/>
      <c r="Q15" s="9"/>
      <c r="R15" s="9"/>
      <c r="S15" s="10"/>
      <c r="T15" s="10"/>
      <c r="U15" s="10"/>
      <c r="V15" s="10"/>
      <c r="W15" s="10"/>
      <c r="X15" s="10"/>
      <c r="Y15" s="10"/>
      <c r="Z15" s="10"/>
      <c r="AA15" s="11"/>
      <c r="AB15" s="11"/>
      <c r="AC15" s="11"/>
      <c r="AD15" s="11"/>
      <c r="AE15" s="11"/>
      <c r="AF15" s="11"/>
      <c r="AG15" s="11"/>
      <c r="AH15" s="11"/>
      <c r="AI15" s="22"/>
      <c r="AJ15" s="24">
        <f t="shared" si="0"/>
        <v>0</v>
      </c>
      <c r="AK15" s="24">
        <f t="shared" si="0"/>
        <v>1</v>
      </c>
      <c r="AL15" s="6">
        <f t="shared" si="4"/>
        <v>1</v>
      </c>
      <c r="AM15" s="6">
        <f t="shared" si="2"/>
        <v>1</v>
      </c>
      <c r="AN15" s="6">
        <f t="shared" si="2"/>
        <v>0</v>
      </c>
      <c r="AO15" s="6">
        <f t="shared" si="2"/>
        <v>1</v>
      </c>
      <c r="AP15" s="6">
        <f t="shared" si="2"/>
        <v>0</v>
      </c>
      <c r="AQ15" s="6">
        <f t="shared" si="2"/>
        <v>0</v>
      </c>
      <c r="AR15" s="6">
        <f t="shared" si="2"/>
        <v>0</v>
      </c>
    </row>
    <row r="16" spans="1:44" ht="15">
      <c r="A16" s="59"/>
      <c r="B16" s="6" t="s">
        <v>29</v>
      </c>
      <c r="C16" s="8"/>
      <c r="D16" s="8">
        <v>1</v>
      </c>
      <c r="E16" s="8">
        <v>1</v>
      </c>
      <c r="F16" s="8"/>
      <c r="G16" s="8"/>
      <c r="H16" s="8"/>
      <c r="I16" s="8"/>
      <c r="J16" s="8"/>
      <c r="K16" s="9"/>
      <c r="L16" s="9">
        <v>1</v>
      </c>
      <c r="M16" s="9">
        <v>1</v>
      </c>
      <c r="N16" s="9"/>
      <c r="O16" s="9"/>
      <c r="P16" s="9"/>
      <c r="Q16" s="9"/>
      <c r="R16" s="9"/>
      <c r="S16" s="10"/>
      <c r="T16" s="10">
        <v>1</v>
      </c>
      <c r="U16" s="10">
        <v>1</v>
      </c>
      <c r="V16" s="10"/>
      <c r="W16" s="10">
        <v>1</v>
      </c>
      <c r="X16" s="10"/>
      <c r="Y16" s="10"/>
      <c r="Z16" s="10"/>
      <c r="AA16" s="11"/>
      <c r="AB16" s="11"/>
      <c r="AC16" s="11"/>
      <c r="AD16" s="11"/>
      <c r="AE16" s="11"/>
      <c r="AF16" s="11"/>
      <c r="AG16" s="11"/>
      <c r="AH16" s="11"/>
      <c r="AI16" s="22"/>
      <c r="AJ16" s="24">
        <f t="shared" si="0"/>
        <v>0</v>
      </c>
      <c r="AK16" s="24">
        <f t="shared" si="0"/>
        <v>3</v>
      </c>
      <c r="AL16" s="6">
        <f t="shared" si="4"/>
        <v>3</v>
      </c>
      <c r="AM16" s="6">
        <f t="shared" si="2"/>
        <v>3</v>
      </c>
      <c r="AN16" s="6">
        <f t="shared" si="2"/>
        <v>0</v>
      </c>
      <c r="AO16" s="6">
        <f t="shared" si="2"/>
        <v>1</v>
      </c>
      <c r="AP16" s="6">
        <f t="shared" si="2"/>
        <v>0</v>
      </c>
      <c r="AQ16" s="6">
        <f t="shared" si="2"/>
        <v>0</v>
      </c>
      <c r="AR16" s="6">
        <f t="shared" si="2"/>
        <v>0</v>
      </c>
    </row>
    <row r="17" spans="1:44" ht="15">
      <c r="A17" s="59"/>
      <c r="B17" s="6" t="s">
        <v>30</v>
      </c>
      <c r="C17" s="8">
        <v>1</v>
      </c>
      <c r="D17" s="8">
        <v>1</v>
      </c>
      <c r="E17" s="8"/>
      <c r="F17" s="8"/>
      <c r="G17" s="8"/>
      <c r="H17" s="8"/>
      <c r="I17" s="8">
        <v>1</v>
      </c>
      <c r="J17" s="8"/>
      <c r="K17" s="9">
        <v>1</v>
      </c>
      <c r="L17" s="9">
        <v>1</v>
      </c>
      <c r="M17" s="9"/>
      <c r="N17" s="9"/>
      <c r="O17" s="9"/>
      <c r="P17" s="9"/>
      <c r="Q17" s="9">
        <v>1</v>
      </c>
      <c r="R17" s="9"/>
      <c r="S17" s="10">
        <v>1</v>
      </c>
      <c r="T17" s="10">
        <v>1</v>
      </c>
      <c r="U17" s="10">
        <v>1</v>
      </c>
      <c r="V17" s="10"/>
      <c r="W17" s="10"/>
      <c r="X17" s="10"/>
      <c r="Y17" s="10">
        <v>1</v>
      </c>
      <c r="Z17" s="10"/>
      <c r="AA17" s="11"/>
      <c r="AB17" s="11"/>
      <c r="AC17" s="11"/>
      <c r="AD17" s="11"/>
      <c r="AE17" s="11"/>
      <c r="AF17" s="11"/>
      <c r="AG17" s="11"/>
      <c r="AH17" s="11"/>
      <c r="AI17" s="22"/>
      <c r="AJ17" s="24">
        <f t="shared" si="0"/>
        <v>3</v>
      </c>
      <c r="AK17" s="24">
        <f t="shared" si="0"/>
        <v>3</v>
      </c>
      <c r="AL17" s="6">
        <f t="shared" si="4"/>
        <v>6</v>
      </c>
      <c r="AM17" s="6">
        <f t="shared" si="2"/>
        <v>1</v>
      </c>
      <c r="AN17" s="6">
        <f t="shared" si="2"/>
        <v>0</v>
      </c>
      <c r="AO17" s="6">
        <f t="shared" si="2"/>
        <v>0</v>
      </c>
      <c r="AP17" s="6">
        <f t="shared" si="2"/>
        <v>0</v>
      </c>
      <c r="AQ17" s="6">
        <f t="shared" si="2"/>
        <v>3</v>
      </c>
      <c r="AR17" s="6">
        <f t="shared" si="2"/>
        <v>0</v>
      </c>
    </row>
    <row r="18" spans="1:44" ht="15">
      <c r="A18" s="59"/>
      <c r="B18" s="6" t="s">
        <v>31</v>
      </c>
      <c r="C18" s="8">
        <v>1</v>
      </c>
      <c r="D18" s="8">
        <v>4</v>
      </c>
      <c r="E18" s="8">
        <v>1</v>
      </c>
      <c r="F18" s="8"/>
      <c r="G18" s="8"/>
      <c r="H18" s="8"/>
      <c r="I18" s="8">
        <v>1</v>
      </c>
      <c r="J18" s="8"/>
      <c r="K18" s="9">
        <v>1</v>
      </c>
      <c r="L18" s="9">
        <v>1</v>
      </c>
      <c r="M18" s="9"/>
      <c r="N18" s="9"/>
      <c r="O18" s="9"/>
      <c r="P18" s="9"/>
      <c r="Q18" s="9">
        <v>1</v>
      </c>
      <c r="R18" s="9"/>
      <c r="S18" s="10"/>
      <c r="T18" s="10">
        <v>1</v>
      </c>
      <c r="U18" s="10"/>
      <c r="V18" s="10"/>
      <c r="W18" s="10"/>
      <c r="X18" s="10"/>
      <c r="Y18" s="10"/>
      <c r="Z18" s="10"/>
      <c r="AA18" s="11"/>
      <c r="AB18" s="11"/>
      <c r="AC18" s="11"/>
      <c r="AD18" s="11"/>
      <c r="AE18" s="11"/>
      <c r="AF18" s="11"/>
      <c r="AG18" s="11"/>
      <c r="AH18" s="11"/>
      <c r="AI18" s="22"/>
      <c r="AJ18" s="24">
        <f t="shared" si="0"/>
        <v>2</v>
      </c>
      <c r="AK18" s="24">
        <f t="shared" si="0"/>
        <v>6</v>
      </c>
      <c r="AL18" s="6">
        <f t="shared" si="4"/>
        <v>8</v>
      </c>
      <c r="AM18" s="6">
        <f t="shared" si="2"/>
        <v>1</v>
      </c>
      <c r="AN18" s="6">
        <f t="shared" si="2"/>
        <v>0</v>
      </c>
      <c r="AO18" s="6">
        <f t="shared" si="2"/>
        <v>0</v>
      </c>
      <c r="AP18" s="6">
        <f t="shared" si="2"/>
        <v>0</v>
      </c>
      <c r="AQ18" s="6">
        <f t="shared" si="2"/>
        <v>2</v>
      </c>
      <c r="AR18" s="6">
        <f t="shared" si="2"/>
        <v>0</v>
      </c>
    </row>
    <row r="19" spans="1:44" ht="15">
      <c r="A19" s="59"/>
      <c r="B19" s="6" t="s">
        <v>32</v>
      </c>
      <c r="C19" s="8"/>
      <c r="D19" s="8">
        <v>1</v>
      </c>
      <c r="E19" s="8">
        <v>1</v>
      </c>
      <c r="F19" s="8"/>
      <c r="G19" s="8"/>
      <c r="H19" s="8"/>
      <c r="I19" s="8"/>
      <c r="J19" s="8"/>
      <c r="K19" s="9"/>
      <c r="L19" s="9">
        <v>1</v>
      </c>
      <c r="M19" s="9"/>
      <c r="N19" s="9"/>
      <c r="O19" s="9"/>
      <c r="P19" s="9"/>
      <c r="Q19" s="9"/>
      <c r="R19" s="9"/>
      <c r="S19" s="10"/>
      <c r="T19" s="10">
        <v>1</v>
      </c>
      <c r="U19" s="10"/>
      <c r="V19" s="10"/>
      <c r="W19" s="10"/>
      <c r="X19" s="10"/>
      <c r="Y19" s="10"/>
      <c r="Z19" s="10"/>
      <c r="AA19" s="11"/>
      <c r="AB19" s="11"/>
      <c r="AC19" s="11"/>
      <c r="AD19" s="11"/>
      <c r="AE19" s="11"/>
      <c r="AF19" s="11"/>
      <c r="AG19" s="11"/>
      <c r="AH19" s="11"/>
      <c r="AI19" s="22"/>
      <c r="AJ19" s="24">
        <f t="shared" si="0"/>
        <v>0</v>
      </c>
      <c r="AK19" s="24">
        <f t="shared" si="0"/>
        <v>3</v>
      </c>
      <c r="AL19" s="6">
        <f t="shared" si="4"/>
        <v>3</v>
      </c>
      <c r="AM19" s="6">
        <f t="shared" si="2"/>
        <v>1</v>
      </c>
      <c r="AN19" s="6">
        <f t="shared" si="2"/>
        <v>0</v>
      </c>
      <c r="AO19" s="6">
        <f t="shared" si="2"/>
        <v>0</v>
      </c>
      <c r="AP19" s="6">
        <f t="shared" si="2"/>
        <v>0</v>
      </c>
      <c r="AQ19" s="6">
        <f t="shared" si="2"/>
        <v>0</v>
      </c>
      <c r="AR19" s="6">
        <f t="shared" si="2"/>
        <v>0</v>
      </c>
    </row>
    <row r="20" spans="1:44" s="1" customFormat="1" ht="15">
      <c r="A20" s="60"/>
      <c r="B20" s="7" t="s">
        <v>33</v>
      </c>
      <c r="C20" s="17">
        <f>SUM(C12:C19)</f>
        <v>4</v>
      </c>
      <c r="D20" s="17">
        <f t="shared" ref="D20:AH20" si="5">SUM(D12:D19)</f>
        <v>8</v>
      </c>
      <c r="E20" s="17">
        <f t="shared" si="5"/>
        <v>4</v>
      </c>
      <c r="F20" s="17">
        <f t="shared" si="5"/>
        <v>0</v>
      </c>
      <c r="G20" s="17">
        <f t="shared" si="5"/>
        <v>1</v>
      </c>
      <c r="H20" s="17">
        <f t="shared" si="5"/>
        <v>0</v>
      </c>
      <c r="I20" s="17">
        <f t="shared" si="5"/>
        <v>4</v>
      </c>
      <c r="J20" s="17">
        <f t="shared" si="5"/>
        <v>0</v>
      </c>
      <c r="K20" s="18">
        <f t="shared" si="5"/>
        <v>2</v>
      </c>
      <c r="L20" s="18">
        <f t="shared" si="5"/>
        <v>4</v>
      </c>
      <c r="M20" s="18">
        <f t="shared" si="5"/>
        <v>1</v>
      </c>
      <c r="N20" s="18">
        <f t="shared" si="5"/>
        <v>0</v>
      </c>
      <c r="O20" s="18">
        <f t="shared" si="5"/>
        <v>0</v>
      </c>
      <c r="P20" s="18">
        <f t="shared" si="5"/>
        <v>0</v>
      </c>
      <c r="Q20" s="18">
        <f t="shared" si="5"/>
        <v>2</v>
      </c>
      <c r="R20" s="18">
        <f t="shared" si="5"/>
        <v>0</v>
      </c>
      <c r="S20" s="19">
        <f t="shared" si="5"/>
        <v>1</v>
      </c>
      <c r="T20" s="19">
        <f t="shared" si="5"/>
        <v>5</v>
      </c>
      <c r="U20" s="19">
        <f t="shared" si="5"/>
        <v>2</v>
      </c>
      <c r="V20" s="19">
        <f t="shared" si="5"/>
        <v>0</v>
      </c>
      <c r="W20" s="19">
        <f t="shared" si="5"/>
        <v>1</v>
      </c>
      <c r="X20" s="19">
        <f t="shared" si="5"/>
        <v>0</v>
      </c>
      <c r="Y20" s="19">
        <f t="shared" si="5"/>
        <v>1</v>
      </c>
      <c r="Z20" s="19">
        <f t="shared" si="5"/>
        <v>0</v>
      </c>
      <c r="AA20" s="20">
        <f t="shared" si="5"/>
        <v>1</v>
      </c>
      <c r="AB20" s="20">
        <f t="shared" si="5"/>
        <v>0</v>
      </c>
      <c r="AC20" s="20">
        <f t="shared" si="5"/>
        <v>0</v>
      </c>
      <c r="AD20" s="20">
        <f t="shared" si="5"/>
        <v>0</v>
      </c>
      <c r="AE20" s="20">
        <f t="shared" si="5"/>
        <v>0</v>
      </c>
      <c r="AF20" s="20">
        <f t="shared" si="5"/>
        <v>0</v>
      </c>
      <c r="AG20" s="20">
        <f t="shared" si="5"/>
        <v>0</v>
      </c>
      <c r="AH20" s="20">
        <f t="shared" si="5"/>
        <v>0</v>
      </c>
      <c r="AI20" s="15">
        <v>0</v>
      </c>
      <c r="AJ20" s="44">
        <f t="shared" si="0"/>
        <v>8</v>
      </c>
      <c r="AK20" s="44">
        <f t="shared" si="0"/>
        <v>17</v>
      </c>
      <c r="AL20" s="21">
        <f>AB20+AA20+T20+S20+L20+K20+D20+C20</f>
        <v>25</v>
      </c>
      <c r="AM20" s="21">
        <f t="shared" si="2"/>
        <v>7</v>
      </c>
      <c r="AN20" s="21">
        <f t="shared" si="2"/>
        <v>0</v>
      </c>
      <c r="AO20" s="21">
        <f t="shared" si="2"/>
        <v>2</v>
      </c>
      <c r="AP20" s="21">
        <f t="shared" si="2"/>
        <v>0</v>
      </c>
      <c r="AQ20" s="21">
        <f t="shared" si="2"/>
        <v>7</v>
      </c>
      <c r="AR20" s="21">
        <f t="shared" si="2"/>
        <v>0</v>
      </c>
    </row>
    <row r="21" spans="1:44" s="1" customFormat="1" ht="15">
      <c r="A21" s="23"/>
      <c r="B21" s="7" t="s">
        <v>34</v>
      </c>
      <c r="C21" s="17">
        <f>C11+C20</f>
        <v>4</v>
      </c>
      <c r="D21" s="17">
        <f t="shared" ref="D21:AH21" si="6">D11+D20</f>
        <v>10</v>
      </c>
      <c r="E21" s="17">
        <f t="shared" si="6"/>
        <v>4</v>
      </c>
      <c r="F21" s="17">
        <f t="shared" si="6"/>
        <v>0</v>
      </c>
      <c r="G21" s="17">
        <f t="shared" si="6"/>
        <v>1</v>
      </c>
      <c r="H21" s="17">
        <f t="shared" si="6"/>
        <v>0</v>
      </c>
      <c r="I21" s="17">
        <f t="shared" si="6"/>
        <v>4</v>
      </c>
      <c r="J21" s="17">
        <f t="shared" si="6"/>
        <v>0</v>
      </c>
      <c r="K21" s="18">
        <f t="shared" si="6"/>
        <v>6</v>
      </c>
      <c r="L21" s="18">
        <f t="shared" si="6"/>
        <v>7</v>
      </c>
      <c r="M21" s="18">
        <f t="shared" si="6"/>
        <v>3</v>
      </c>
      <c r="N21" s="18">
        <f t="shared" si="6"/>
        <v>0</v>
      </c>
      <c r="O21" s="18">
        <f t="shared" si="6"/>
        <v>1</v>
      </c>
      <c r="P21" s="18">
        <f t="shared" si="6"/>
        <v>0</v>
      </c>
      <c r="Q21" s="18">
        <f t="shared" si="6"/>
        <v>6</v>
      </c>
      <c r="R21" s="18">
        <f t="shared" si="6"/>
        <v>0</v>
      </c>
      <c r="S21" s="19">
        <f t="shared" si="6"/>
        <v>1</v>
      </c>
      <c r="T21" s="19">
        <f t="shared" si="6"/>
        <v>7</v>
      </c>
      <c r="U21" s="19">
        <f t="shared" si="6"/>
        <v>2</v>
      </c>
      <c r="V21" s="19">
        <f t="shared" si="6"/>
        <v>0</v>
      </c>
      <c r="W21" s="19">
        <f t="shared" si="6"/>
        <v>2</v>
      </c>
      <c r="X21" s="19">
        <f t="shared" si="6"/>
        <v>0</v>
      </c>
      <c r="Y21" s="19">
        <f t="shared" si="6"/>
        <v>1</v>
      </c>
      <c r="Z21" s="19">
        <f t="shared" si="6"/>
        <v>0</v>
      </c>
      <c r="AA21" s="20">
        <f t="shared" si="6"/>
        <v>2</v>
      </c>
      <c r="AB21" s="20">
        <f t="shared" si="6"/>
        <v>5</v>
      </c>
      <c r="AC21" s="20">
        <f t="shared" si="6"/>
        <v>3</v>
      </c>
      <c r="AD21" s="20">
        <f t="shared" si="6"/>
        <v>0</v>
      </c>
      <c r="AE21" s="20">
        <f t="shared" si="6"/>
        <v>1</v>
      </c>
      <c r="AF21" s="20">
        <f t="shared" si="6"/>
        <v>0</v>
      </c>
      <c r="AG21" s="20">
        <f t="shared" si="6"/>
        <v>1</v>
      </c>
      <c r="AH21" s="20">
        <f t="shared" si="6"/>
        <v>0</v>
      </c>
      <c r="AI21" s="15">
        <f>AI11+AI20</f>
        <v>0</v>
      </c>
      <c r="AJ21" s="44">
        <f t="shared" si="0"/>
        <v>13</v>
      </c>
      <c r="AK21" s="44">
        <f t="shared" si="0"/>
        <v>29</v>
      </c>
      <c r="AL21" s="21">
        <f>AB21+AA21+T21+S21+L21+K21+D21+C21</f>
        <v>42</v>
      </c>
      <c r="AM21" s="21">
        <f t="shared" si="2"/>
        <v>12</v>
      </c>
      <c r="AN21" s="21">
        <f t="shared" si="2"/>
        <v>0</v>
      </c>
      <c r="AO21" s="21">
        <f t="shared" si="2"/>
        <v>5</v>
      </c>
      <c r="AP21" s="21">
        <f t="shared" si="2"/>
        <v>0</v>
      </c>
      <c r="AQ21" s="21">
        <f t="shared" si="2"/>
        <v>12</v>
      </c>
      <c r="AR21" s="21">
        <f t="shared" si="2"/>
        <v>0</v>
      </c>
    </row>
    <row r="22" spans="1:44" ht="15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L22" s="12"/>
      <c r="AM22" s="12"/>
    </row>
    <row r="23" spans="1:44" ht="15">
      <c r="B23" s="13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L23" s="12"/>
      <c r="AM23" s="12"/>
    </row>
    <row r="24" spans="1:44" ht="15">
      <c r="B24" s="13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L24" s="12"/>
      <c r="AM24" s="12"/>
    </row>
    <row r="25" spans="1:44" ht="15">
      <c r="B25" s="13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L25" s="12"/>
      <c r="AM25" s="12"/>
    </row>
    <row r="26" spans="1:44" ht="15">
      <c r="B26" s="13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L26" s="12"/>
      <c r="AM26" s="12"/>
    </row>
    <row r="27" spans="1:44" ht="15">
      <c r="B27" s="13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L27" s="12"/>
      <c r="AM27" s="12"/>
    </row>
    <row r="28" spans="1:44" ht="15">
      <c r="B28" s="13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L28" s="12"/>
      <c r="AM28" s="12"/>
    </row>
    <row r="29" spans="1:44" ht="15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L29" s="12"/>
      <c r="AM29" s="12"/>
    </row>
    <row r="30" spans="1:44" ht="15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L30" s="12"/>
      <c r="AM30" s="12"/>
    </row>
    <row r="31" spans="1:44" ht="15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L31" s="12"/>
      <c r="AM31" s="12"/>
    </row>
    <row r="32" spans="1:44" ht="15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L32" s="12"/>
      <c r="AM32" s="12"/>
    </row>
    <row r="33" spans="2:39" ht="15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L33" s="12"/>
      <c r="AM33" s="12"/>
    </row>
    <row r="34" spans="2:39" ht="15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L34" s="12"/>
      <c r="AM34" s="12"/>
    </row>
    <row r="35" spans="2:39" ht="15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L35" s="12"/>
      <c r="AM35" s="12"/>
    </row>
    <row r="36" spans="2:39" ht="15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L36" s="12"/>
      <c r="AM36" s="12"/>
    </row>
    <row r="37" spans="2:39" ht="15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L37" s="12"/>
      <c r="AM37" s="12"/>
    </row>
    <row r="38" spans="2:39" ht="15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L38" s="12"/>
      <c r="AM38" s="12"/>
    </row>
    <row r="39" spans="2:39" ht="15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L39" s="12"/>
      <c r="AM39" s="12"/>
    </row>
    <row r="40" spans="2:39" ht="15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L40" s="12"/>
      <c r="AM40" s="12"/>
    </row>
    <row r="41" spans="2:39" ht="15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L41" s="12"/>
      <c r="AM41" s="12"/>
    </row>
    <row r="42" spans="2:39" ht="15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L42" s="12"/>
      <c r="AM42" s="12"/>
    </row>
    <row r="43" spans="2:39" ht="15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L43" s="12"/>
      <c r="AM43" s="12"/>
    </row>
    <row r="44" spans="2:39" ht="15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L44" s="12"/>
      <c r="AM44" s="12"/>
    </row>
    <row r="45" spans="2:39" ht="15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L45" s="12"/>
      <c r="AM45" s="12"/>
    </row>
    <row r="46" spans="2:39" ht="15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L46" s="12"/>
      <c r="AM46" s="12"/>
    </row>
    <row r="47" spans="2:39" ht="15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L47" s="12"/>
      <c r="AM47" s="12"/>
    </row>
    <row r="48" spans="2:39" ht="15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L48" s="12"/>
      <c r="AM48" s="12"/>
    </row>
    <row r="49" spans="2:39" ht="15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L49" s="12"/>
      <c r="AM49" s="12"/>
    </row>
    <row r="50" spans="2:39" ht="1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L50" s="12"/>
      <c r="AM50" s="12"/>
    </row>
    <row r="51" spans="2:39" ht="15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L51" s="12"/>
      <c r="AM51" s="12"/>
    </row>
    <row r="52" spans="2:39" ht="15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L52" s="12"/>
      <c r="AM52" s="12"/>
    </row>
    <row r="53" spans="2:39" ht="15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L53" s="12"/>
      <c r="AM53" s="12"/>
    </row>
    <row r="54" spans="2:39" ht="15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L54" s="12"/>
      <c r="AM54" s="12"/>
    </row>
    <row r="55" spans="2:39" ht="15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L55" s="12"/>
      <c r="AM55" s="12"/>
    </row>
    <row r="56" spans="2:39" ht="15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L56" s="12"/>
      <c r="AM56" s="12"/>
    </row>
    <row r="57" spans="2:39" ht="15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L57" s="12"/>
      <c r="AM57" s="12"/>
    </row>
    <row r="58" spans="2:39" ht="15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L58" s="12"/>
      <c r="AM58" s="12"/>
    </row>
    <row r="59" spans="2:39" ht="15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L59" s="12"/>
      <c r="AM59" s="12"/>
    </row>
    <row r="60" spans="2:39" ht="15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L60" s="12"/>
      <c r="AM60" s="12"/>
    </row>
    <row r="61" spans="2:39" ht="15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L61" s="12"/>
      <c r="AM61" s="12"/>
    </row>
    <row r="62" spans="2:39" ht="15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L62" s="12"/>
      <c r="AM62" s="12"/>
    </row>
    <row r="63" spans="2:39" ht="15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L63" s="12"/>
      <c r="AM63" s="12"/>
    </row>
    <row r="64" spans="2:39" ht="15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L64" s="12"/>
      <c r="AM64" s="12"/>
    </row>
    <row r="65" spans="2:39" ht="15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L65" s="12"/>
      <c r="AM65" s="12"/>
    </row>
    <row r="66" spans="2:39" ht="15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L66" s="12"/>
      <c r="AM66" s="12"/>
    </row>
    <row r="67" spans="2:39" ht="15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L67" s="12"/>
      <c r="AM67" s="12"/>
    </row>
    <row r="68" spans="2:39" ht="15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L68" s="12"/>
      <c r="AM68" s="12"/>
    </row>
    <row r="69" spans="2:39" ht="1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L69" s="12"/>
      <c r="AM69" s="12"/>
    </row>
    <row r="70" spans="2:39" ht="1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L70" s="12"/>
      <c r="AM70" s="12"/>
    </row>
    <row r="71" spans="2:39" ht="1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L71" s="12"/>
      <c r="AM71" s="12"/>
    </row>
    <row r="72" spans="2:39" ht="1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L72" s="12"/>
      <c r="AM72" s="12"/>
    </row>
    <row r="73" spans="2:39" ht="15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L73" s="12"/>
      <c r="AM73" s="12"/>
    </row>
    <row r="74" spans="2:39" ht="15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L74" s="12"/>
      <c r="AM74" s="12"/>
    </row>
    <row r="75" spans="2:39" ht="15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L75" s="12"/>
      <c r="AM75" s="12"/>
    </row>
    <row r="76" spans="2:39" ht="15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L76" s="12"/>
      <c r="AM76" s="12"/>
    </row>
    <row r="77" spans="2:39" ht="15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L77" s="12"/>
      <c r="AM77" s="12"/>
    </row>
    <row r="78" spans="2:39" ht="15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L78" s="12"/>
      <c r="AM78" s="12"/>
    </row>
    <row r="79" spans="2:39" ht="15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L79" s="12"/>
      <c r="AM79" s="12"/>
    </row>
    <row r="80" spans="2:39" ht="15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L80" s="12"/>
      <c r="AM80" s="12"/>
    </row>
    <row r="81" spans="2:39" ht="15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L81" s="12"/>
      <c r="AM81" s="12"/>
    </row>
    <row r="82" spans="2:39" ht="15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L82" s="12"/>
      <c r="AM82" s="12"/>
    </row>
    <row r="83" spans="2:39" ht="15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L83" s="12"/>
      <c r="AM83" s="12"/>
    </row>
    <row r="84" spans="2:39" ht="15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L84" s="12"/>
      <c r="AM84" s="12"/>
    </row>
    <row r="85" spans="2:39" ht="15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L85" s="12"/>
      <c r="AM85" s="12"/>
    </row>
    <row r="86" spans="2:39" ht="15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L86" s="12"/>
      <c r="AM86" s="12"/>
    </row>
    <row r="87" spans="2:39" ht="15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L87" s="12"/>
      <c r="AM87" s="12"/>
    </row>
    <row r="88" spans="2:39" ht="15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L88" s="12"/>
      <c r="AM88" s="12"/>
    </row>
    <row r="89" spans="2:39" ht="15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L89" s="12"/>
      <c r="AM89" s="12"/>
    </row>
    <row r="90" spans="2:39" ht="15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L90" s="12"/>
      <c r="AM90" s="12"/>
    </row>
    <row r="91" spans="2:39" ht="15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L91" s="12"/>
      <c r="AM91" s="12"/>
    </row>
    <row r="92" spans="2:39" ht="15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L92" s="12"/>
      <c r="AM92" s="12"/>
    </row>
    <row r="93" spans="2:39" ht="15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L93" s="12"/>
      <c r="AM93" s="12"/>
    </row>
    <row r="94" spans="2:39" ht="15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L94" s="12"/>
      <c r="AM94" s="12"/>
    </row>
    <row r="95" spans="2:39" ht="1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L95" s="12"/>
      <c r="AM95" s="12"/>
    </row>
    <row r="96" spans="2:39" ht="1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L96" s="12"/>
      <c r="AM96" s="12"/>
    </row>
    <row r="97" spans="2:39" ht="1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L97" s="12"/>
      <c r="AM97" s="12"/>
    </row>
    <row r="98" spans="2:39" ht="15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L98" s="12"/>
      <c r="AM98" s="12"/>
    </row>
    <row r="99" spans="2:39" ht="15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L99" s="12"/>
      <c r="AM99" s="12"/>
    </row>
    <row r="100" spans="2:39" ht="15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L100" s="12"/>
      <c r="AM100" s="12"/>
    </row>
    <row r="101" spans="2:39" ht="1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L101" s="12"/>
      <c r="AM101" s="12"/>
    </row>
    <row r="102" spans="2:39" ht="1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L102" s="12"/>
      <c r="AM102" s="12"/>
    </row>
    <row r="103" spans="2:39" ht="1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L103" s="12"/>
      <c r="AM103" s="12"/>
    </row>
    <row r="104" spans="2:39" ht="15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L104" s="12"/>
      <c r="AM104" s="12"/>
    </row>
    <row r="105" spans="2:39" ht="15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L105" s="12"/>
      <c r="AM105" s="12"/>
    </row>
    <row r="106" spans="2:39" ht="15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L106" s="12"/>
      <c r="AM106" s="12"/>
    </row>
    <row r="107" spans="2:39" ht="15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L107" s="12"/>
      <c r="AM107" s="12"/>
    </row>
    <row r="108" spans="2:39" ht="15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L108" s="12"/>
      <c r="AM108" s="12"/>
    </row>
    <row r="109" spans="2:39" ht="15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L109" s="12"/>
      <c r="AM109" s="12"/>
    </row>
    <row r="110" spans="2:39" ht="15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L110" s="12"/>
      <c r="AM110" s="12"/>
    </row>
    <row r="111" spans="2:39" ht="15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L111" s="12"/>
      <c r="AM111" s="12"/>
    </row>
    <row r="112" spans="2:39" ht="15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L112" s="12"/>
      <c r="AM112" s="12"/>
    </row>
    <row r="113" spans="2:39" ht="15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L113" s="12"/>
      <c r="AM113" s="12"/>
    </row>
    <row r="114" spans="2:39" ht="15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L114" s="12"/>
      <c r="AM114" s="12"/>
    </row>
    <row r="115" spans="2:39" ht="15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L115" s="12"/>
      <c r="AM115" s="12"/>
    </row>
    <row r="116" spans="2:39" ht="15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L116" s="12"/>
      <c r="AM116" s="12"/>
    </row>
    <row r="117" spans="2:39" ht="15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L117" s="12"/>
      <c r="AM117" s="12"/>
    </row>
    <row r="118" spans="2:39" ht="15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L118" s="12"/>
      <c r="AM118" s="12"/>
    </row>
    <row r="119" spans="2:39" ht="15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L119" s="12"/>
      <c r="AM119" s="12"/>
    </row>
    <row r="120" spans="2:39" ht="15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L120" s="12"/>
      <c r="AM120" s="12"/>
    </row>
    <row r="121" spans="2:39" ht="15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L121" s="12"/>
      <c r="AM121" s="12"/>
    </row>
    <row r="122" spans="2:39" ht="15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L122" s="12"/>
      <c r="AM122" s="12"/>
    </row>
    <row r="123" spans="2:39" ht="15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L123" s="12"/>
      <c r="AM123" s="12"/>
    </row>
    <row r="124" spans="2:39" ht="15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L124" s="12"/>
      <c r="AM124" s="12"/>
    </row>
    <row r="125" spans="2:39" ht="15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L125" s="12"/>
      <c r="AM125" s="12"/>
    </row>
    <row r="126" spans="2:39" ht="15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L126" s="12"/>
      <c r="AM126" s="12"/>
    </row>
    <row r="127" spans="2:39" ht="15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L127" s="12"/>
      <c r="AM127" s="12"/>
    </row>
    <row r="128" spans="2:39" ht="15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L128" s="12"/>
      <c r="AM128" s="12"/>
    </row>
    <row r="129" spans="2:39" ht="15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L129" s="12"/>
      <c r="AM129" s="12"/>
    </row>
    <row r="130" spans="2:39" ht="15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L130" s="12"/>
      <c r="AM130" s="12"/>
    </row>
    <row r="131" spans="2:39" ht="15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L131" s="12"/>
      <c r="AM131" s="12"/>
    </row>
    <row r="132" spans="2:39" ht="15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L132" s="12"/>
      <c r="AM132" s="12"/>
    </row>
    <row r="133" spans="2:39" ht="15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L133" s="12"/>
      <c r="AM133" s="12"/>
    </row>
    <row r="134" spans="2:39" ht="15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L134" s="12"/>
      <c r="AM134" s="12"/>
    </row>
    <row r="135" spans="2:39" ht="15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L135" s="12"/>
      <c r="AM135" s="12"/>
    </row>
    <row r="136" spans="2:39" ht="15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L136" s="12"/>
      <c r="AM136" s="12"/>
    </row>
    <row r="137" spans="2:39" ht="15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L137" s="12"/>
      <c r="AM137" s="12"/>
    </row>
    <row r="138" spans="2:39" ht="15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L138" s="12"/>
      <c r="AM138" s="12"/>
    </row>
    <row r="139" spans="2:39" ht="15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L139" s="12"/>
      <c r="AM139" s="12"/>
    </row>
  </sheetData>
  <mergeCells count="8">
    <mergeCell ref="AA1:AH1"/>
    <mergeCell ref="AM1:AR1"/>
    <mergeCell ref="A3:A11"/>
    <mergeCell ref="A12:A20"/>
    <mergeCell ref="C1:J1"/>
    <mergeCell ref="K1:R1"/>
    <mergeCell ref="S1:Z1"/>
    <mergeCell ref="AJ1:A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Jessica Ballering</cp:lastModifiedBy>
  <cp:revision/>
  <dcterms:created xsi:type="dcterms:W3CDTF">2020-12-06T05:47:00Z</dcterms:created>
  <dcterms:modified xsi:type="dcterms:W3CDTF">2020-12-09T04:19:06Z</dcterms:modified>
  <cp:category/>
  <cp:contentStatus/>
</cp:coreProperties>
</file>