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pdc-my.sharepoint.com/personal/jballering_tjpdc_org/Documents/Committees/Bike and Ped Coordination/Bike and Ped Count - spring/"/>
    </mc:Choice>
  </mc:AlternateContent>
  <xr:revisionPtr revIDLastSave="1832" documentId="8_{08106FA7-CED6-4934-8C4B-035484C1E2FB}" xr6:coauthVersionLast="47" xr6:coauthVersionMax="47" xr10:uidLastSave="{3E9E81BE-1841-41F0-99C4-2AE6C0E74872}"/>
  <bookViews>
    <workbookView xWindow="240" yWindow="108" windowWidth="14808" windowHeight="8016" firstSheet="10" activeTab="10" xr2:uid="{00000000-000D-0000-FFFF-FFFF00000000}"/>
  </bookViews>
  <sheets>
    <sheet name="Riverview Park" sheetId="1" r:id="rId1"/>
    <sheet name="Emmet_Angus" sheetId="10" r:id="rId2"/>
    <sheet name="JW Pkway_Rio" sheetId="2" r:id="rId3"/>
    <sheet name="Monticello_6th" sheetId="4" r:id="rId4"/>
    <sheet name="Rio_Pen Park" sheetId="7" r:id="rId5"/>
    <sheet name="Ridge_Main" sheetId="6" r:id="rId6"/>
    <sheet name="Market_9th" sheetId="9" r:id="rId7"/>
    <sheet name="Emmet_Ivy" sheetId="8" r:id="rId8"/>
    <sheet name="5th_Old Lynchburg" sheetId="3" r:id="rId9"/>
    <sheet name="Preston_Grady_10" sheetId="12" r:id="rId10"/>
    <sheet name="grand totals" sheetId="1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3" l="1"/>
  <c r="AK25" i="13"/>
  <c r="AJ25" i="13"/>
  <c r="AH25" i="13"/>
  <c r="AF25" i="13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AR41" i="12"/>
  <c r="AQ41" i="12"/>
  <c r="AP41" i="12"/>
  <c r="AO41" i="12"/>
  <c r="AN41" i="12"/>
  <c r="AM41" i="12"/>
  <c r="AL41" i="12"/>
  <c r="AK41" i="12"/>
  <c r="AJ41" i="12"/>
  <c r="AR40" i="12"/>
  <c r="AQ40" i="12"/>
  <c r="AP40" i="12"/>
  <c r="AO40" i="12"/>
  <c r="AN40" i="12"/>
  <c r="AM40" i="12"/>
  <c r="AL40" i="12"/>
  <c r="AK40" i="12"/>
  <c r="AJ40" i="12"/>
  <c r="AR39" i="12"/>
  <c r="AQ39" i="12"/>
  <c r="AP39" i="12"/>
  <c r="AO39" i="12"/>
  <c r="AN39" i="12"/>
  <c r="AM39" i="12"/>
  <c r="AL39" i="12"/>
  <c r="AK39" i="12"/>
  <c r="AJ39" i="12"/>
  <c r="AR38" i="12"/>
  <c r="AQ38" i="12"/>
  <c r="AP38" i="12"/>
  <c r="AO38" i="12"/>
  <c r="AN38" i="12"/>
  <c r="AM38" i="12"/>
  <c r="AL38" i="12"/>
  <c r="AK38" i="12"/>
  <c r="AJ38" i="12"/>
  <c r="AR37" i="12"/>
  <c r="AQ37" i="12"/>
  <c r="AP37" i="12"/>
  <c r="AO37" i="12"/>
  <c r="AN37" i="12"/>
  <c r="AM37" i="12"/>
  <c r="AL37" i="12"/>
  <c r="AK37" i="12"/>
  <c r="AJ37" i="12"/>
  <c r="AR36" i="12"/>
  <c r="AQ36" i="12"/>
  <c r="AP36" i="12"/>
  <c r="AO36" i="12"/>
  <c r="AN36" i="12"/>
  <c r="AM36" i="12"/>
  <c r="AL36" i="12"/>
  <c r="AK36" i="12"/>
  <c r="AJ36" i="12"/>
  <c r="AR35" i="12"/>
  <c r="AQ35" i="12"/>
  <c r="AP35" i="12"/>
  <c r="AO35" i="12"/>
  <c r="AN35" i="12"/>
  <c r="AM35" i="12"/>
  <c r="AL35" i="12"/>
  <c r="AK35" i="12"/>
  <c r="AJ35" i="12"/>
  <c r="AR34" i="12"/>
  <c r="AQ34" i="12"/>
  <c r="AP34" i="12"/>
  <c r="AO34" i="12"/>
  <c r="AN34" i="12"/>
  <c r="AM34" i="12"/>
  <c r="AL34" i="12"/>
  <c r="AK34" i="12"/>
  <c r="AJ34" i="12"/>
  <c r="AH33" i="12"/>
  <c r="AG33" i="12"/>
  <c r="AF33" i="12"/>
  <c r="AE33" i="12"/>
  <c r="AD33" i="12"/>
  <c r="AC33" i="12"/>
  <c r="AB33" i="12"/>
  <c r="AA33" i="12"/>
  <c r="Z33" i="12"/>
  <c r="Z43" i="12" s="1"/>
  <c r="Y33" i="12"/>
  <c r="Y43" i="12" s="1"/>
  <c r="X33" i="12"/>
  <c r="X43" i="12" s="1"/>
  <c r="W33" i="12"/>
  <c r="W43" i="12" s="1"/>
  <c r="V33" i="12"/>
  <c r="V43" i="12" s="1"/>
  <c r="U33" i="12"/>
  <c r="U43" i="12" s="1"/>
  <c r="T33" i="12"/>
  <c r="T43" i="12" s="1"/>
  <c r="S33" i="12"/>
  <c r="S43" i="12" s="1"/>
  <c r="R33" i="12"/>
  <c r="R43" i="12" s="1"/>
  <c r="Q33" i="12"/>
  <c r="Q43" i="12" s="1"/>
  <c r="P33" i="12"/>
  <c r="P43" i="12" s="1"/>
  <c r="O33" i="12"/>
  <c r="O43" i="12" s="1"/>
  <c r="N33" i="12"/>
  <c r="N43" i="12" s="1"/>
  <c r="M33" i="12"/>
  <c r="M43" i="12" s="1"/>
  <c r="L33" i="12"/>
  <c r="L43" i="12" s="1"/>
  <c r="K33" i="12"/>
  <c r="K43" i="12" s="1"/>
  <c r="J33" i="12"/>
  <c r="J43" i="12" s="1"/>
  <c r="I33" i="12"/>
  <c r="I43" i="12" s="1"/>
  <c r="H33" i="12"/>
  <c r="H43" i="12" s="1"/>
  <c r="G33" i="12"/>
  <c r="G43" i="12" s="1"/>
  <c r="F33" i="12"/>
  <c r="F43" i="12" s="1"/>
  <c r="E33" i="12"/>
  <c r="E43" i="12" s="1"/>
  <c r="D33" i="12"/>
  <c r="D43" i="12" s="1"/>
  <c r="C33" i="12"/>
  <c r="C43" i="12" s="1"/>
  <c r="AR32" i="12"/>
  <c r="AQ32" i="12"/>
  <c r="AP32" i="12"/>
  <c r="AO32" i="12"/>
  <c r="AN32" i="12"/>
  <c r="AM32" i="12"/>
  <c r="AL32" i="12"/>
  <c r="AK32" i="12"/>
  <c r="AJ32" i="12"/>
  <c r="AR31" i="12"/>
  <c r="AQ31" i="12"/>
  <c r="AP31" i="12"/>
  <c r="AO31" i="12"/>
  <c r="AN31" i="12"/>
  <c r="AM31" i="12"/>
  <c r="AL31" i="12"/>
  <c r="AK31" i="12"/>
  <c r="AJ31" i="12"/>
  <c r="AR30" i="12"/>
  <c r="AQ30" i="12"/>
  <c r="AP30" i="12"/>
  <c r="AO30" i="12"/>
  <c r="AN30" i="12"/>
  <c r="AM30" i="12"/>
  <c r="AL30" i="12"/>
  <c r="AK30" i="12"/>
  <c r="AJ30" i="12"/>
  <c r="AR29" i="12"/>
  <c r="AQ29" i="12"/>
  <c r="AP29" i="12"/>
  <c r="AO29" i="12"/>
  <c r="AN29" i="12"/>
  <c r="AM29" i="12"/>
  <c r="AL29" i="12"/>
  <c r="AK29" i="12"/>
  <c r="AJ29" i="12"/>
  <c r="AR28" i="12"/>
  <c r="AQ28" i="12"/>
  <c r="AP28" i="12"/>
  <c r="AO28" i="12"/>
  <c r="AN28" i="12"/>
  <c r="AM28" i="12"/>
  <c r="AL28" i="12"/>
  <c r="AK28" i="12"/>
  <c r="AJ28" i="12"/>
  <c r="AR27" i="12"/>
  <c r="AQ27" i="12"/>
  <c r="AP27" i="12"/>
  <c r="AO27" i="12"/>
  <c r="AN27" i="12"/>
  <c r="AM27" i="12"/>
  <c r="AL27" i="12"/>
  <c r="AK27" i="12"/>
  <c r="AJ27" i="12"/>
  <c r="AR26" i="12"/>
  <c r="AQ26" i="12"/>
  <c r="AP26" i="12"/>
  <c r="AO26" i="12"/>
  <c r="AN26" i="12"/>
  <c r="AM26" i="12"/>
  <c r="AL26" i="12"/>
  <c r="AK26" i="12"/>
  <c r="AJ26" i="12"/>
  <c r="AR25" i="12"/>
  <c r="AQ25" i="12"/>
  <c r="AP25" i="12"/>
  <c r="AO25" i="12"/>
  <c r="AN25" i="12"/>
  <c r="AM25" i="12"/>
  <c r="AL25" i="12"/>
  <c r="AK25" i="12"/>
  <c r="AJ25" i="12"/>
  <c r="AL24" i="13"/>
  <c r="AK24" i="13"/>
  <c r="AJ24" i="13"/>
  <c r="AH24" i="13"/>
  <c r="AF24" i="13"/>
  <c r="AD24" i="13"/>
  <c r="AC24" i="13"/>
  <c r="AI43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R41" i="3"/>
  <c r="AQ41" i="3"/>
  <c r="AP41" i="3"/>
  <c r="AO41" i="3"/>
  <c r="AN41" i="3"/>
  <c r="AM41" i="3"/>
  <c r="AL41" i="3"/>
  <c r="AK41" i="3"/>
  <c r="AJ41" i="3"/>
  <c r="AR40" i="3"/>
  <c r="AQ40" i="3"/>
  <c r="AP40" i="3"/>
  <c r="AO40" i="3"/>
  <c r="AN40" i="3"/>
  <c r="AM40" i="3"/>
  <c r="AL40" i="3"/>
  <c r="AK40" i="3"/>
  <c r="AJ40" i="3"/>
  <c r="AR39" i="3"/>
  <c r="AQ39" i="3"/>
  <c r="AP39" i="3"/>
  <c r="AO39" i="3"/>
  <c r="AN39" i="3"/>
  <c r="AM39" i="3"/>
  <c r="AL39" i="3"/>
  <c r="AK39" i="3"/>
  <c r="AJ39" i="3"/>
  <c r="AR38" i="3"/>
  <c r="AQ38" i="3"/>
  <c r="AP38" i="3"/>
  <c r="AO38" i="3"/>
  <c r="AN38" i="3"/>
  <c r="AM38" i="3"/>
  <c r="AL38" i="3"/>
  <c r="AK38" i="3"/>
  <c r="AJ38" i="3"/>
  <c r="AR37" i="3"/>
  <c r="AQ37" i="3"/>
  <c r="AP37" i="3"/>
  <c r="AO37" i="3"/>
  <c r="AN37" i="3"/>
  <c r="AM37" i="3"/>
  <c r="AL37" i="3"/>
  <c r="AK37" i="3"/>
  <c r="AJ37" i="3"/>
  <c r="AR36" i="3"/>
  <c r="AQ36" i="3"/>
  <c r="AP36" i="3"/>
  <c r="AO36" i="3"/>
  <c r="AN36" i="3"/>
  <c r="AM36" i="3"/>
  <c r="AL36" i="3"/>
  <c r="AK36" i="3"/>
  <c r="AJ36" i="3"/>
  <c r="AR35" i="3"/>
  <c r="AQ35" i="3"/>
  <c r="AP35" i="3"/>
  <c r="AO35" i="3"/>
  <c r="AN35" i="3"/>
  <c r="AM35" i="3"/>
  <c r="AL35" i="3"/>
  <c r="AK35" i="3"/>
  <c r="AJ35" i="3"/>
  <c r="AR34" i="3"/>
  <c r="AQ34" i="3"/>
  <c r="AP34" i="3"/>
  <c r="AO34" i="3"/>
  <c r="AN34" i="3"/>
  <c r="AM34" i="3"/>
  <c r="AL34" i="3"/>
  <c r="AK34" i="3"/>
  <c r="AJ34" i="3"/>
  <c r="AH33" i="3"/>
  <c r="AG33" i="3"/>
  <c r="AF33" i="3"/>
  <c r="AE33" i="3"/>
  <c r="AD33" i="3"/>
  <c r="AC33" i="3"/>
  <c r="AB33" i="3"/>
  <c r="AA33" i="3"/>
  <c r="Z33" i="3"/>
  <c r="Z43" i="3" s="1"/>
  <c r="Y33" i="3"/>
  <c r="Y43" i="3" s="1"/>
  <c r="X33" i="3"/>
  <c r="X43" i="3" s="1"/>
  <c r="W33" i="3"/>
  <c r="W43" i="3" s="1"/>
  <c r="V33" i="3"/>
  <c r="V43" i="3" s="1"/>
  <c r="U33" i="3"/>
  <c r="U43" i="3" s="1"/>
  <c r="T33" i="3"/>
  <c r="T43" i="3" s="1"/>
  <c r="S33" i="3"/>
  <c r="S43" i="3" s="1"/>
  <c r="R33" i="3"/>
  <c r="R43" i="3" s="1"/>
  <c r="Q33" i="3"/>
  <c r="Q43" i="3" s="1"/>
  <c r="P33" i="3"/>
  <c r="P43" i="3" s="1"/>
  <c r="O33" i="3"/>
  <c r="O43" i="3" s="1"/>
  <c r="N33" i="3"/>
  <c r="N43" i="3" s="1"/>
  <c r="M33" i="3"/>
  <c r="M43" i="3" s="1"/>
  <c r="L33" i="3"/>
  <c r="L43" i="3" s="1"/>
  <c r="K33" i="3"/>
  <c r="K43" i="3" s="1"/>
  <c r="J33" i="3"/>
  <c r="J43" i="3" s="1"/>
  <c r="I33" i="3"/>
  <c r="I43" i="3" s="1"/>
  <c r="H33" i="3"/>
  <c r="H43" i="3" s="1"/>
  <c r="G33" i="3"/>
  <c r="G43" i="3" s="1"/>
  <c r="F33" i="3"/>
  <c r="F43" i="3" s="1"/>
  <c r="E33" i="3"/>
  <c r="E43" i="3" s="1"/>
  <c r="D33" i="3"/>
  <c r="D43" i="3" s="1"/>
  <c r="C33" i="3"/>
  <c r="C43" i="3" s="1"/>
  <c r="AR32" i="3"/>
  <c r="AQ32" i="3"/>
  <c r="AP32" i="3"/>
  <c r="AO32" i="3"/>
  <c r="AN32" i="3"/>
  <c r="AM32" i="3"/>
  <c r="AL32" i="3"/>
  <c r="AK32" i="3"/>
  <c r="AJ32" i="3"/>
  <c r="AR31" i="3"/>
  <c r="AQ31" i="3"/>
  <c r="AP31" i="3"/>
  <c r="AO31" i="3"/>
  <c r="AN31" i="3"/>
  <c r="AM31" i="3"/>
  <c r="AL31" i="3"/>
  <c r="AK31" i="3"/>
  <c r="AJ31" i="3"/>
  <c r="AR30" i="3"/>
  <c r="AQ30" i="3"/>
  <c r="AP30" i="3"/>
  <c r="AO30" i="3"/>
  <c r="AN30" i="3"/>
  <c r="AM30" i="3"/>
  <c r="AL30" i="3"/>
  <c r="AK30" i="3"/>
  <c r="AJ30" i="3"/>
  <c r="AR29" i="3"/>
  <c r="AQ29" i="3"/>
  <c r="AP29" i="3"/>
  <c r="AO29" i="3"/>
  <c r="AN29" i="3"/>
  <c r="AM29" i="3"/>
  <c r="AL29" i="3"/>
  <c r="AK29" i="3"/>
  <c r="AJ29" i="3"/>
  <c r="AR28" i="3"/>
  <c r="AQ28" i="3"/>
  <c r="AP28" i="3"/>
  <c r="AO28" i="3"/>
  <c r="AN28" i="3"/>
  <c r="AM28" i="3"/>
  <c r="AL28" i="3"/>
  <c r="AK28" i="3"/>
  <c r="AJ28" i="3"/>
  <c r="AR27" i="3"/>
  <c r="AQ27" i="3"/>
  <c r="AP27" i="3"/>
  <c r="AO27" i="3"/>
  <c r="AN27" i="3"/>
  <c r="AM27" i="3"/>
  <c r="AL27" i="3"/>
  <c r="AK27" i="3"/>
  <c r="AJ27" i="3"/>
  <c r="AR26" i="3"/>
  <c r="AQ26" i="3"/>
  <c r="AP26" i="3"/>
  <c r="AO26" i="3"/>
  <c r="AN26" i="3"/>
  <c r="AM26" i="3"/>
  <c r="AL26" i="3"/>
  <c r="AK26" i="3"/>
  <c r="AJ26" i="3"/>
  <c r="AR25" i="3"/>
  <c r="AQ25" i="3"/>
  <c r="AP25" i="3"/>
  <c r="AO25" i="3"/>
  <c r="AN25" i="3"/>
  <c r="AM25" i="3"/>
  <c r="AL25" i="3"/>
  <c r="AK25" i="3"/>
  <c r="AJ25" i="3"/>
  <c r="AC23" i="13"/>
  <c r="AL23" i="13"/>
  <c r="AK23" i="13"/>
  <c r="AJ23" i="13"/>
  <c r="AH23" i="13"/>
  <c r="AF23" i="13"/>
  <c r="AD23" i="13"/>
  <c r="AB23" i="13"/>
  <c r="AA23" i="13"/>
  <c r="AI43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R41" i="8"/>
  <c r="AQ41" i="8"/>
  <c r="AP41" i="8"/>
  <c r="AO41" i="8"/>
  <c r="AN41" i="8"/>
  <c r="AM41" i="8"/>
  <c r="AL41" i="8"/>
  <c r="AK41" i="8"/>
  <c r="AJ41" i="8"/>
  <c r="AR40" i="8"/>
  <c r="AQ40" i="8"/>
  <c r="AP40" i="8"/>
  <c r="AO40" i="8"/>
  <c r="AN40" i="8"/>
  <c r="AM40" i="8"/>
  <c r="AL40" i="8"/>
  <c r="AK40" i="8"/>
  <c r="AJ40" i="8"/>
  <c r="AR39" i="8"/>
  <c r="AQ39" i="8"/>
  <c r="AP39" i="8"/>
  <c r="AO39" i="8"/>
  <c r="AN39" i="8"/>
  <c r="AM39" i="8"/>
  <c r="AL39" i="8"/>
  <c r="AK39" i="8"/>
  <c r="AJ39" i="8"/>
  <c r="AR38" i="8"/>
  <c r="AQ38" i="8"/>
  <c r="AP38" i="8"/>
  <c r="AO38" i="8"/>
  <c r="AN38" i="8"/>
  <c r="AM38" i="8"/>
  <c r="AL38" i="8"/>
  <c r="AK38" i="8"/>
  <c r="AJ38" i="8"/>
  <c r="AR37" i="8"/>
  <c r="AQ37" i="8"/>
  <c r="AP37" i="8"/>
  <c r="AO37" i="8"/>
  <c r="AN37" i="8"/>
  <c r="AM37" i="8"/>
  <c r="AL37" i="8"/>
  <c r="AK37" i="8"/>
  <c r="AJ37" i="8"/>
  <c r="AR36" i="8"/>
  <c r="AQ36" i="8"/>
  <c r="AP36" i="8"/>
  <c r="AO36" i="8"/>
  <c r="AN36" i="8"/>
  <c r="AM36" i="8"/>
  <c r="AL36" i="8"/>
  <c r="AK36" i="8"/>
  <c r="AJ36" i="8"/>
  <c r="AR35" i="8"/>
  <c r="AQ35" i="8"/>
  <c r="AP35" i="8"/>
  <c r="AO35" i="8"/>
  <c r="AN35" i="8"/>
  <c r="AM35" i="8"/>
  <c r="AL35" i="8"/>
  <c r="AK35" i="8"/>
  <c r="AJ35" i="8"/>
  <c r="AR34" i="8"/>
  <c r="AQ34" i="8"/>
  <c r="AP34" i="8"/>
  <c r="AO34" i="8"/>
  <c r="AN34" i="8"/>
  <c r="AM34" i="8"/>
  <c r="AL34" i="8"/>
  <c r="AK34" i="8"/>
  <c r="AJ34" i="8"/>
  <c r="AH33" i="8"/>
  <c r="AG33" i="8"/>
  <c r="AF33" i="8"/>
  <c r="AE33" i="8"/>
  <c r="AD33" i="8"/>
  <c r="AC33" i="8"/>
  <c r="AB33" i="8"/>
  <c r="AA33" i="8"/>
  <c r="Z33" i="8"/>
  <c r="Z43" i="8" s="1"/>
  <c r="Y33" i="8"/>
  <c r="Y43" i="8" s="1"/>
  <c r="X33" i="8"/>
  <c r="X43" i="8" s="1"/>
  <c r="W33" i="8"/>
  <c r="W43" i="8" s="1"/>
  <c r="V33" i="8"/>
  <c r="V43" i="8" s="1"/>
  <c r="U33" i="8"/>
  <c r="U43" i="8" s="1"/>
  <c r="T33" i="8"/>
  <c r="T43" i="8" s="1"/>
  <c r="S33" i="8"/>
  <c r="S43" i="8" s="1"/>
  <c r="R33" i="8"/>
  <c r="R43" i="8" s="1"/>
  <c r="Q33" i="8"/>
  <c r="Q43" i="8" s="1"/>
  <c r="P33" i="8"/>
  <c r="P43" i="8" s="1"/>
  <c r="O33" i="8"/>
  <c r="O43" i="8" s="1"/>
  <c r="N33" i="8"/>
  <c r="N43" i="8" s="1"/>
  <c r="M33" i="8"/>
  <c r="M43" i="8" s="1"/>
  <c r="L33" i="8"/>
  <c r="L43" i="8" s="1"/>
  <c r="K33" i="8"/>
  <c r="K43" i="8" s="1"/>
  <c r="J33" i="8"/>
  <c r="J43" i="8" s="1"/>
  <c r="I33" i="8"/>
  <c r="I43" i="8" s="1"/>
  <c r="H33" i="8"/>
  <c r="H43" i="8" s="1"/>
  <c r="G33" i="8"/>
  <c r="G43" i="8" s="1"/>
  <c r="F33" i="8"/>
  <c r="F43" i="8" s="1"/>
  <c r="E33" i="8"/>
  <c r="E43" i="8" s="1"/>
  <c r="D33" i="8"/>
  <c r="D43" i="8" s="1"/>
  <c r="C33" i="8"/>
  <c r="C43" i="8" s="1"/>
  <c r="AR32" i="8"/>
  <c r="AQ32" i="8"/>
  <c r="AP32" i="8"/>
  <c r="AO32" i="8"/>
  <c r="AN32" i="8"/>
  <c r="AM32" i="8"/>
  <c r="AL32" i="8"/>
  <c r="AK32" i="8"/>
  <c r="AJ32" i="8"/>
  <c r="AR31" i="8"/>
  <c r="AQ31" i="8"/>
  <c r="AP31" i="8"/>
  <c r="AO31" i="8"/>
  <c r="AN31" i="8"/>
  <c r="AM31" i="8"/>
  <c r="AL31" i="8"/>
  <c r="AK31" i="8"/>
  <c r="AJ31" i="8"/>
  <c r="AR30" i="8"/>
  <c r="AQ30" i="8"/>
  <c r="AP30" i="8"/>
  <c r="AO30" i="8"/>
  <c r="AN30" i="8"/>
  <c r="AM30" i="8"/>
  <c r="AL30" i="8"/>
  <c r="AK30" i="8"/>
  <c r="AJ30" i="8"/>
  <c r="AR29" i="8"/>
  <c r="AQ29" i="8"/>
  <c r="AP29" i="8"/>
  <c r="AO29" i="8"/>
  <c r="AN29" i="8"/>
  <c r="AM29" i="8"/>
  <c r="AL29" i="8"/>
  <c r="AK29" i="8"/>
  <c r="AJ29" i="8"/>
  <c r="AR28" i="8"/>
  <c r="AQ28" i="8"/>
  <c r="AP28" i="8"/>
  <c r="AO28" i="8"/>
  <c r="AN28" i="8"/>
  <c r="AM28" i="8"/>
  <c r="AL28" i="8"/>
  <c r="AK28" i="8"/>
  <c r="AJ28" i="8"/>
  <c r="AR27" i="8"/>
  <c r="AQ27" i="8"/>
  <c r="AP27" i="8"/>
  <c r="AO27" i="8"/>
  <c r="AN27" i="8"/>
  <c r="AM27" i="8"/>
  <c r="AL27" i="8"/>
  <c r="AK27" i="8"/>
  <c r="AJ27" i="8"/>
  <c r="AR26" i="8"/>
  <c r="AQ26" i="8"/>
  <c r="AP26" i="8"/>
  <c r="AO26" i="8"/>
  <c r="AN26" i="8"/>
  <c r="AM26" i="8"/>
  <c r="AL26" i="8"/>
  <c r="AK26" i="8"/>
  <c r="AJ26" i="8"/>
  <c r="AR25" i="8"/>
  <c r="AQ25" i="8"/>
  <c r="AP25" i="8"/>
  <c r="AO25" i="8"/>
  <c r="AN25" i="8"/>
  <c r="AM25" i="8"/>
  <c r="AL25" i="8"/>
  <c r="AK25" i="8"/>
  <c r="AJ25" i="8"/>
  <c r="AL22" i="13"/>
  <c r="AK22" i="13"/>
  <c r="AJ22" i="13"/>
  <c r="AH22" i="13"/>
  <c r="AF22" i="13"/>
  <c r="AD22" i="13"/>
  <c r="AC22" i="13"/>
  <c r="AB22" i="13"/>
  <c r="AA22" i="13"/>
  <c r="AI43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R41" i="9"/>
  <c r="AQ41" i="9"/>
  <c r="AP41" i="9"/>
  <c r="AO41" i="9"/>
  <c r="AN41" i="9"/>
  <c r="AM41" i="9"/>
  <c r="AL41" i="9"/>
  <c r="AK41" i="9"/>
  <c r="AJ41" i="9"/>
  <c r="AR40" i="9"/>
  <c r="AQ40" i="9"/>
  <c r="AP40" i="9"/>
  <c r="AO40" i="9"/>
  <c r="AN40" i="9"/>
  <c r="AM40" i="9"/>
  <c r="AL40" i="9"/>
  <c r="AK40" i="9"/>
  <c r="AJ40" i="9"/>
  <c r="AR39" i="9"/>
  <c r="AQ39" i="9"/>
  <c r="AP39" i="9"/>
  <c r="AO39" i="9"/>
  <c r="AN39" i="9"/>
  <c r="AM39" i="9"/>
  <c r="AL39" i="9"/>
  <c r="AK39" i="9"/>
  <c r="AJ39" i="9"/>
  <c r="AR38" i="9"/>
  <c r="AQ38" i="9"/>
  <c r="AP38" i="9"/>
  <c r="AO38" i="9"/>
  <c r="AN38" i="9"/>
  <c r="AM38" i="9"/>
  <c r="AL38" i="9"/>
  <c r="AK38" i="9"/>
  <c r="AJ38" i="9"/>
  <c r="AR37" i="9"/>
  <c r="AQ37" i="9"/>
  <c r="AP37" i="9"/>
  <c r="AO37" i="9"/>
  <c r="AN37" i="9"/>
  <c r="AM37" i="9"/>
  <c r="AL37" i="9"/>
  <c r="AK37" i="9"/>
  <c r="AJ37" i="9"/>
  <c r="AR36" i="9"/>
  <c r="AQ36" i="9"/>
  <c r="AP36" i="9"/>
  <c r="AO36" i="9"/>
  <c r="AN36" i="9"/>
  <c r="AM36" i="9"/>
  <c r="AL36" i="9"/>
  <c r="AK36" i="9"/>
  <c r="AJ36" i="9"/>
  <c r="AR35" i="9"/>
  <c r="AQ35" i="9"/>
  <c r="AP35" i="9"/>
  <c r="AO35" i="9"/>
  <c r="AN35" i="9"/>
  <c r="AM35" i="9"/>
  <c r="AL35" i="9"/>
  <c r="AK35" i="9"/>
  <c r="AJ35" i="9"/>
  <c r="AR34" i="9"/>
  <c r="AQ34" i="9"/>
  <c r="AP34" i="9"/>
  <c r="AO34" i="9"/>
  <c r="AN34" i="9"/>
  <c r="AM34" i="9"/>
  <c r="AL34" i="9"/>
  <c r="AK34" i="9"/>
  <c r="AJ34" i="9"/>
  <c r="AH33" i="9"/>
  <c r="AG33" i="9"/>
  <c r="AF33" i="9"/>
  <c r="AE33" i="9"/>
  <c r="AD33" i="9"/>
  <c r="AC33" i="9"/>
  <c r="AB33" i="9"/>
  <c r="AA33" i="9"/>
  <c r="Z33" i="9"/>
  <c r="Z43" i="9" s="1"/>
  <c r="Y33" i="9"/>
  <c r="Y43" i="9" s="1"/>
  <c r="X33" i="9"/>
  <c r="X43" i="9" s="1"/>
  <c r="W33" i="9"/>
  <c r="W43" i="9" s="1"/>
  <c r="V33" i="9"/>
  <c r="V43" i="9" s="1"/>
  <c r="U33" i="9"/>
  <c r="U43" i="9" s="1"/>
  <c r="T33" i="9"/>
  <c r="T43" i="9" s="1"/>
  <c r="S33" i="9"/>
  <c r="S43" i="9" s="1"/>
  <c r="R33" i="9"/>
  <c r="R43" i="9" s="1"/>
  <c r="Q33" i="9"/>
  <c r="Q43" i="9" s="1"/>
  <c r="P33" i="9"/>
  <c r="P43" i="9" s="1"/>
  <c r="O33" i="9"/>
  <c r="O43" i="9" s="1"/>
  <c r="N33" i="9"/>
  <c r="N43" i="9" s="1"/>
  <c r="M33" i="9"/>
  <c r="M43" i="9" s="1"/>
  <c r="L33" i="9"/>
  <c r="L43" i="9" s="1"/>
  <c r="K33" i="9"/>
  <c r="K43" i="9" s="1"/>
  <c r="J33" i="9"/>
  <c r="J43" i="9" s="1"/>
  <c r="I33" i="9"/>
  <c r="I43" i="9" s="1"/>
  <c r="H33" i="9"/>
  <c r="H43" i="9" s="1"/>
  <c r="G33" i="9"/>
  <c r="G43" i="9" s="1"/>
  <c r="F33" i="9"/>
  <c r="F43" i="9" s="1"/>
  <c r="E33" i="9"/>
  <c r="E43" i="9" s="1"/>
  <c r="D33" i="9"/>
  <c r="D43" i="9" s="1"/>
  <c r="C33" i="9"/>
  <c r="C43" i="9" s="1"/>
  <c r="AR32" i="9"/>
  <c r="AQ32" i="9"/>
  <c r="AP32" i="9"/>
  <c r="AO32" i="9"/>
  <c r="AN32" i="9"/>
  <c r="AM32" i="9"/>
  <c r="AL32" i="9"/>
  <c r="AK32" i="9"/>
  <c r="AJ32" i="9"/>
  <c r="AR31" i="9"/>
  <c r="AQ31" i="9"/>
  <c r="AP31" i="9"/>
  <c r="AO31" i="9"/>
  <c r="AN31" i="9"/>
  <c r="AM31" i="9"/>
  <c r="AL31" i="9"/>
  <c r="AK31" i="9"/>
  <c r="AJ31" i="9"/>
  <c r="AR30" i="9"/>
  <c r="AQ30" i="9"/>
  <c r="AP30" i="9"/>
  <c r="AO30" i="9"/>
  <c r="AN30" i="9"/>
  <c r="AM30" i="9"/>
  <c r="AL30" i="9"/>
  <c r="AK30" i="9"/>
  <c r="AJ30" i="9"/>
  <c r="AR29" i="9"/>
  <c r="AQ29" i="9"/>
  <c r="AP29" i="9"/>
  <c r="AO29" i="9"/>
  <c r="AN29" i="9"/>
  <c r="AM29" i="9"/>
  <c r="AL29" i="9"/>
  <c r="AK29" i="9"/>
  <c r="AJ29" i="9"/>
  <c r="AR28" i="9"/>
  <c r="AQ28" i="9"/>
  <c r="AP28" i="9"/>
  <c r="AO28" i="9"/>
  <c r="AN28" i="9"/>
  <c r="AM28" i="9"/>
  <c r="AL28" i="9"/>
  <c r="AK28" i="9"/>
  <c r="AJ28" i="9"/>
  <c r="AR27" i="9"/>
  <c r="AQ27" i="9"/>
  <c r="AP27" i="9"/>
  <c r="AO27" i="9"/>
  <c r="AN27" i="9"/>
  <c r="AM27" i="9"/>
  <c r="AL27" i="9"/>
  <c r="AK27" i="9"/>
  <c r="AJ27" i="9"/>
  <c r="AR26" i="9"/>
  <c r="AQ26" i="9"/>
  <c r="AP26" i="9"/>
  <c r="AO26" i="9"/>
  <c r="AN26" i="9"/>
  <c r="AM26" i="9"/>
  <c r="AL26" i="9"/>
  <c r="AK26" i="9"/>
  <c r="AJ26" i="9"/>
  <c r="AR25" i="9"/>
  <c r="AQ25" i="9"/>
  <c r="AP25" i="9"/>
  <c r="AO25" i="9"/>
  <c r="AN25" i="9"/>
  <c r="AM25" i="9"/>
  <c r="AL25" i="9"/>
  <c r="AK25" i="9"/>
  <c r="AJ25" i="9"/>
  <c r="AL21" i="13"/>
  <c r="AK21" i="13"/>
  <c r="AJ21" i="13"/>
  <c r="AH21" i="13"/>
  <c r="AF21" i="13"/>
  <c r="AD21" i="13"/>
  <c r="AC21" i="13"/>
  <c r="AB21" i="13"/>
  <c r="AA21" i="13"/>
  <c r="AQ43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Z41" i="6"/>
  <c r="AY41" i="6"/>
  <c r="AX41" i="6"/>
  <c r="AW41" i="6"/>
  <c r="AV41" i="6"/>
  <c r="AU41" i="6"/>
  <c r="AT41" i="6"/>
  <c r="AS41" i="6"/>
  <c r="AR41" i="6"/>
  <c r="AZ40" i="6"/>
  <c r="AY40" i="6"/>
  <c r="AX40" i="6"/>
  <c r="AW40" i="6"/>
  <c r="AV40" i="6"/>
  <c r="AU40" i="6"/>
  <c r="AT40" i="6"/>
  <c r="AS40" i="6"/>
  <c r="AR40" i="6"/>
  <c r="AZ39" i="6"/>
  <c r="AY39" i="6"/>
  <c r="AX39" i="6"/>
  <c r="AW39" i="6"/>
  <c r="AV39" i="6"/>
  <c r="AU39" i="6"/>
  <c r="AT39" i="6"/>
  <c r="AS39" i="6"/>
  <c r="AR39" i="6"/>
  <c r="AZ38" i="6"/>
  <c r="AY38" i="6"/>
  <c r="AX38" i="6"/>
  <c r="AW38" i="6"/>
  <c r="AV38" i="6"/>
  <c r="AU38" i="6"/>
  <c r="AT38" i="6"/>
  <c r="AS38" i="6"/>
  <c r="AR38" i="6"/>
  <c r="AZ37" i="6"/>
  <c r="AY37" i="6"/>
  <c r="AX37" i="6"/>
  <c r="AW37" i="6"/>
  <c r="AV37" i="6"/>
  <c r="AU37" i="6"/>
  <c r="AT37" i="6"/>
  <c r="AS37" i="6"/>
  <c r="AR37" i="6"/>
  <c r="AZ36" i="6"/>
  <c r="AY36" i="6"/>
  <c r="AX36" i="6"/>
  <c r="AW36" i="6"/>
  <c r="AV36" i="6"/>
  <c r="AU36" i="6"/>
  <c r="AT36" i="6"/>
  <c r="AS36" i="6"/>
  <c r="AR36" i="6"/>
  <c r="AZ35" i="6"/>
  <c r="AY35" i="6"/>
  <c r="AX35" i="6"/>
  <c r="AW35" i="6"/>
  <c r="AV35" i="6"/>
  <c r="AU35" i="6"/>
  <c r="AT35" i="6"/>
  <c r="AS35" i="6"/>
  <c r="AR35" i="6"/>
  <c r="AZ34" i="6"/>
  <c r="AZ42" i="6" s="1"/>
  <c r="AY34" i="6"/>
  <c r="AY42" i="6" s="1"/>
  <c r="AX34" i="6"/>
  <c r="AX42" i="6" s="1"/>
  <c r="AW34" i="6"/>
  <c r="AW42" i="6" s="1"/>
  <c r="AV34" i="6"/>
  <c r="AV42" i="6" s="1"/>
  <c r="AU34" i="6"/>
  <c r="AU42" i="6" s="1"/>
  <c r="AT34" i="6"/>
  <c r="AS34" i="6"/>
  <c r="AR34" i="6"/>
  <c r="AP33" i="6"/>
  <c r="AP43" i="6" s="1"/>
  <c r="AO33" i="6"/>
  <c r="AO43" i="6" s="1"/>
  <c r="AN33" i="6"/>
  <c r="AN43" i="6" s="1"/>
  <c r="AM33" i="6"/>
  <c r="AM43" i="6" s="1"/>
  <c r="AL33" i="6"/>
  <c r="AL43" i="6" s="1"/>
  <c r="AK33" i="6"/>
  <c r="AK43" i="6" s="1"/>
  <c r="AJ33" i="6"/>
  <c r="AI33" i="6"/>
  <c r="AH33" i="6"/>
  <c r="AH43" i="6" s="1"/>
  <c r="AG33" i="6"/>
  <c r="AG43" i="6" s="1"/>
  <c r="AF33" i="6"/>
  <c r="AF43" i="6" s="1"/>
  <c r="AE33" i="6"/>
  <c r="AE43" i="6" s="1"/>
  <c r="AD33" i="6"/>
  <c r="AD43" i="6" s="1"/>
  <c r="AC33" i="6"/>
  <c r="AC43" i="6" s="1"/>
  <c r="AB33" i="6"/>
  <c r="AB43" i="6" s="1"/>
  <c r="AA33" i="6"/>
  <c r="AA43" i="6" s="1"/>
  <c r="Z33" i="6"/>
  <c r="Z43" i="6" s="1"/>
  <c r="Y33" i="6"/>
  <c r="Y43" i="6" s="1"/>
  <c r="X33" i="6"/>
  <c r="X43" i="6" s="1"/>
  <c r="W33" i="6"/>
  <c r="W43" i="6" s="1"/>
  <c r="V33" i="6"/>
  <c r="V43" i="6" s="1"/>
  <c r="U33" i="6"/>
  <c r="U43" i="6" s="1"/>
  <c r="T33" i="6"/>
  <c r="T43" i="6" s="1"/>
  <c r="S33" i="6"/>
  <c r="S43" i="6" s="1"/>
  <c r="R33" i="6"/>
  <c r="R43" i="6" s="1"/>
  <c r="Q33" i="6"/>
  <c r="Q43" i="6" s="1"/>
  <c r="P33" i="6"/>
  <c r="P43" i="6" s="1"/>
  <c r="O33" i="6"/>
  <c r="O43" i="6" s="1"/>
  <c r="N33" i="6"/>
  <c r="N43" i="6" s="1"/>
  <c r="M33" i="6"/>
  <c r="M43" i="6" s="1"/>
  <c r="L33" i="6"/>
  <c r="L43" i="6" s="1"/>
  <c r="K33" i="6"/>
  <c r="K43" i="6" s="1"/>
  <c r="J33" i="6"/>
  <c r="J43" i="6" s="1"/>
  <c r="I33" i="6"/>
  <c r="I43" i="6" s="1"/>
  <c r="H33" i="6"/>
  <c r="H43" i="6" s="1"/>
  <c r="G33" i="6"/>
  <c r="G43" i="6" s="1"/>
  <c r="F33" i="6"/>
  <c r="F43" i="6" s="1"/>
  <c r="E33" i="6"/>
  <c r="E43" i="6" s="1"/>
  <c r="D33" i="6"/>
  <c r="D43" i="6" s="1"/>
  <c r="C33" i="6"/>
  <c r="C43" i="6" s="1"/>
  <c r="AZ32" i="6"/>
  <c r="AY32" i="6"/>
  <c r="AX32" i="6"/>
  <c r="AW32" i="6"/>
  <c r="AV32" i="6"/>
  <c r="AU32" i="6"/>
  <c r="AT32" i="6"/>
  <c r="AS32" i="6"/>
  <c r="AR32" i="6"/>
  <c r="AZ31" i="6"/>
  <c r="AY31" i="6"/>
  <c r="AX31" i="6"/>
  <c r="AW31" i="6"/>
  <c r="AV31" i="6"/>
  <c r="AU31" i="6"/>
  <c r="AT31" i="6"/>
  <c r="AS31" i="6"/>
  <c r="AR31" i="6"/>
  <c r="AZ30" i="6"/>
  <c r="AY30" i="6"/>
  <c r="AX30" i="6"/>
  <c r="AW30" i="6"/>
  <c r="AV30" i="6"/>
  <c r="AU30" i="6"/>
  <c r="AT30" i="6"/>
  <c r="AS30" i="6"/>
  <c r="AR30" i="6"/>
  <c r="AZ29" i="6"/>
  <c r="AY29" i="6"/>
  <c r="AX29" i="6"/>
  <c r="AW29" i="6"/>
  <c r="AV29" i="6"/>
  <c r="AU29" i="6"/>
  <c r="AT29" i="6"/>
  <c r="AS29" i="6"/>
  <c r="AR29" i="6"/>
  <c r="AZ28" i="6"/>
  <c r="AY28" i="6"/>
  <c r="AX28" i="6"/>
  <c r="AW28" i="6"/>
  <c r="AV28" i="6"/>
  <c r="AU28" i="6"/>
  <c r="AT28" i="6"/>
  <c r="AS28" i="6"/>
  <c r="AR28" i="6"/>
  <c r="AZ27" i="6"/>
  <c r="AY27" i="6"/>
  <c r="AX27" i="6"/>
  <c r="AW27" i="6"/>
  <c r="AV27" i="6"/>
  <c r="AU27" i="6"/>
  <c r="AT27" i="6"/>
  <c r="AS27" i="6"/>
  <c r="AR27" i="6"/>
  <c r="AZ26" i="6"/>
  <c r="AY26" i="6"/>
  <c r="AX26" i="6"/>
  <c r="AW26" i="6"/>
  <c r="AV26" i="6"/>
  <c r="AU26" i="6"/>
  <c r="AT26" i="6"/>
  <c r="AS26" i="6"/>
  <c r="AR26" i="6"/>
  <c r="AZ25" i="6"/>
  <c r="AZ33" i="6" s="1"/>
  <c r="AZ43" i="6" s="1"/>
  <c r="AY25" i="6"/>
  <c r="AY33" i="6" s="1"/>
  <c r="AY43" i="6" s="1"/>
  <c r="AX25" i="6"/>
  <c r="AX33" i="6" s="1"/>
  <c r="AX43" i="6" s="1"/>
  <c r="AW25" i="6"/>
  <c r="AW33" i="6" s="1"/>
  <c r="AW43" i="6" s="1"/>
  <c r="AV25" i="6"/>
  <c r="AV33" i="6" s="1"/>
  <c r="AV43" i="6" s="1"/>
  <c r="AU25" i="6"/>
  <c r="AU33" i="6" s="1"/>
  <c r="AU43" i="6" s="1"/>
  <c r="AT25" i="6"/>
  <c r="AS25" i="6"/>
  <c r="AR25" i="6"/>
  <c r="AL20" i="13"/>
  <c r="AK20" i="13"/>
  <c r="AJ20" i="13"/>
  <c r="AH20" i="13"/>
  <c r="AF20" i="13"/>
  <c r="AD20" i="13"/>
  <c r="AC20" i="13"/>
  <c r="AB20" i="13"/>
  <c r="AA20" i="13"/>
  <c r="AI43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AR41" i="7"/>
  <c r="AQ41" i="7"/>
  <c r="AP41" i="7"/>
  <c r="AO41" i="7"/>
  <c r="AN41" i="7"/>
  <c r="AM41" i="7"/>
  <c r="AL41" i="7"/>
  <c r="AK41" i="7"/>
  <c r="AJ41" i="7"/>
  <c r="AR40" i="7"/>
  <c r="AQ40" i="7"/>
  <c r="AP40" i="7"/>
  <c r="AO40" i="7"/>
  <c r="AN40" i="7"/>
  <c r="AM40" i="7"/>
  <c r="AL40" i="7"/>
  <c r="AK40" i="7"/>
  <c r="AJ40" i="7"/>
  <c r="AR39" i="7"/>
  <c r="AQ39" i="7"/>
  <c r="AP39" i="7"/>
  <c r="AO39" i="7"/>
  <c r="AN39" i="7"/>
  <c r="AM39" i="7"/>
  <c r="AL39" i="7"/>
  <c r="AK39" i="7"/>
  <c r="AJ39" i="7"/>
  <c r="AR38" i="7"/>
  <c r="AQ38" i="7"/>
  <c r="AP38" i="7"/>
  <c r="AO38" i="7"/>
  <c r="AN38" i="7"/>
  <c r="AM38" i="7"/>
  <c r="AL38" i="7"/>
  <c r="AK38" i="7"/>
  <c r="AJ38" i="7"/>
  <c r="AR37" i="7"/>
  <c r="AQ37" i="7"/>
  <c r="AP37" i="7"/>
  <c r="AO37" i="7"/>
  <c r="AN37" i="7"/>
  <c r="AM37" i="7"/>
  <c r="AL37" i="7"/>
  <c r="AK37" i="7"/>
  <c r="AJ37" i="7"/>
  <c r="AR36" i="7"/>
  <c r="AQ36" i="7"/>
  <c r="AP36" i="7"/>
  <c r="AO36" i="7"/>
  <c r="AN36" i="7"/>
  <c r="AM36" i="7"/>
  <c r="AL36" i="7"/>
  <c r="AK36" i="7"/>
  <c r="AJ36" i="7"/>
  <c r="AR35" i="7"/>
  <c r="AQ35" i="7"/>
  <c r="AP35" i="7"/>
  <c r="AO35" i="7"/>
  <c r="AN35" i="7"/>
  <c r="AM35" i="7"/>
  <c r="AL35" i="7"/>
  <c r="AK35" i="7"/>
  <c r="AJ35" i="7"/>
  <c r="AR34" i="7"/>
  <c r="AQ34" i="7"/>
  <c r="AP34" i="7"/>
  <c r="AO34" i="7"/>
  <c r="AN34" i="7"/>
  <c r="AM34" i="7"/>
  <c r="AL34" i="7"/>
  <c r="AK34" i="7"/>
  <c r="AJ34" i="7"/>
  <c r="AH33" i="7"/>
  <c r="AG33" i="7"/>
  <c r="AF33" i="7"/>
  <c r="AE33" i="7"/>
  <c r="AD33" i="7"/>
  <c r="AC33" i="7"/>
  <c r="AB33" i="7"/>
  <c r="AA33" i="7"/>
  <c r="Z33" i="7"/>
  <c r="Z43" i="7" s="1"/>
  <c r="Y33" i="7"/>
  <c r="Y43" i="7" s="1"/>
  <c r="X33" i="7"/>
  <c r="X43" i="7" s="1"/>
  <c r="W33" i="7"/>
  <c r="W43" i="7" s="1"/>
  <c r="V33" i="7"/>
  <c r="V43" i="7" s="1"/>
  <c r="U33" i="7"/>
  <c r="U43" i="7" s="1"/>
  <c r="T33" i="7"/>
  <c r="T43" i="7" s="1"/>
  <c r="S33" i="7"/>
  <c r="S43" i="7" s="1"/>
  <c r="R33" i="7"/>
  <c r="R43" i="7" s="1"/>
  <c r="Q33" i="7"/>
  <c r="Q43" i="7" s="1"/>
  <c r="P33" i="7"/>
  <c r="P43" i="7" s="1"/>
  <c r="O33" i="7"/>
  <c r="O43" i="7" s="1"/>
  <c r="N33" i="7"/>
  <c r="N43" i="7" s="1"/>
  <c r="M33" i="7"/>
  <c r="M43" i="7" s="1"/>
  <c r="L33" i="7"/>
  <c r="L43" i="7" s="1"/>
  <c r="K33" i="7"/>
  <c r="K43" i="7" s="1"/>
  <c r="J33" i="7"/>
  <c r="J43" i="7" s="1"/>
  <c r="I33" i="7"/>
  <c r="I43" i="7" s="1"/>
  <c r="H33" i="7"/>
  <c r="H43" i="7" s="1"/>
  <c r="G33" i="7"/>
  <c r="G43" i="7" s="1"/>
  <c r="F33" i="7"/>
  <c r="F43" i="7" s="1"/>
  <c r="E33" i="7"/>
  <c r="E43" i="7" s="1"/>
  <c r="D33" i="7"/>
  <c r="D43" i="7" s="1"/>
  <c r="C33" i="7"/>
  <c r="C43" i="7" s="1"/>
  <c r="AR32" i="7"/>
  <c r="AQ32" i="7"/>
  <c r="AP32" i="7"/>
  <c r="AO32" i="7"/>
  <c r="AN32" i="7"/>
  <c r="AM32" i="7"/>
  <c r="AL32" i="7"/>
  <c r="AK32" i="7"/>
  <c r="AJ32" i="7"/>
  <c r="AR31" i="7"/>
  <c r="AQ31" i="7"/>
  <c r="AP31" i="7"/>
  <c r="AO31" i="7"/>
  <c r="AN31" i="7"/>
  <c r="AM31" i="7"/>
  <c r="AL31" i="7"/>
  <c r="AK31" i="7"/>
  <c r="AJ31" i="7"/>
  <c r="AR30" i="7"/>
  <c r="AQ30" i="7"/>
  <c r="AP30" i="7"/>
  <c r="AO30" i="7"/>
  <c r="AN30" i="7"/>
  <c r="AM30" i="7"/>
  <c r="AL30" i="7"/>
  <c r="AK30" i="7"/>
  <c r="AJ30" i="7"/>
  <c r="AR29" i="7"/>
  <c r="AQ29" i="7"/>
  <c r="AP29" i="7"/>
  <c r="AO29" i="7"/>
  <c r="AN29" i="7"/>
  <c r="AM29" i="7"/>
  <c r="AL29" i="7"/>
  <c r="AK29" i="7"/>
  <c r="AJ29" i="7"/>
  <c r="AR28" i="7"/>
  <c r="AQ28" i="7"/>
  <c r="AP28" i="7"/>
  <c r="AO28" i="7"/>
  <c r="AN28" i="7"/>
  <c r="AM28" i="7"/>
  <c r="AL28" i="7"/>
  <c r="AK28" i="7"/>
  <c r="AJ28" i="7"/>
  <c r="AR27" i="7"/>
  <c r="AQ27" i="7"/>
  <c r="AP27" i="7"/>
  <c r="AO27" i="7"/>
  <c r="AN27" i="7"/>
  <c r="AM27" i="7"/>
  <c r="AL27" i="7"/>
  <c r="AK27" i="7"/>
  <c r="AJ27" i="7"/>
  <c r="AR26" i="7"/>
  <c r="AQ26" i="7"/>
  <c r="AP26" i="7"/>
  <c r="AO26" i="7"/>
  <c r="AN26" i="7"/>
  <c r="AM26" i="7"/>
  <c r="AL26" i="7"/>
  <c r="AK26" i="7"/>
  <c r="AJ26" i="7"/>
  <c r="AR25" i="7"/>
  <c r="AQ25" i="7"/>
  <c r="AP25" i="7"/>
  <c r="AO25" i="7"/>
  <c r="AN25" i="7"/>
  <c r="AM25" i="7"/>
  <c r="AL25" i="7"/>
  <c r="AK25" i="7"/>
  <c r="AJ25" i="7"/>
  <c r="AD19" i="13"/>
  <c r="AL19" i="13"/>
  <c r="AK19" i="13"/>
  <c r="AJ19" i="13"/>
  <c r="AH19" i="13"/>
  <c r="AF19" i="13"/>
  <c r="AC19" i="13"/>
  <c r="AB19" i="13"/>
  <c r="AA19" i="13"/>
  <c r="AI43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R41" i="4"/>
  <c r="AQ41" i="4"/>
  <c r="AP41" i="4"/>
  <c r="AO41" i="4"/>
  <c r="AN41" i="4"/>
  <c r="AM41" i="4"/>
  <c r="AL41" i="4"/>
  <c r="AK41" i="4"/>
  <c r="AJ41" i="4"/>
  <c r="AR40" i="4"/>
  <c r="AQ40" i="4"/>
  <c r="AP40" i="4"/>
  <c r="AO40" i="4"/>
  <c r="AN40" i="4"/>
  <c r="AM40" i="4"/>
  <c r="AL40" i="4"/>
  <c r="AK40" i="4"/>
  <c r="AJ40" i="4"/>
  <c r="AR39" i="4"/>
  <c r="AQ39" i="4"/>
  <c r="AP39" i="4"/>
  <c r="AO39" i="4"/>
  <c r="AN39" i="4"/>
  <c r="AM39" i="4"/>
  <c r="AL39" i="4"/>
  <c r="AK39" i="4"/>
  <c r="AJ39" i="4"/>
  <c r="AR38" i="4"/>
  <c r="AQ38" i="4"/>
  <c r="AP38" i="4"/>
  <c r="AO38" i="4"/>
  <c r="AN38" i="4"/>
  <c r="AM38" i="4"/>
  <c r="AL38" i="4"/>
  <c r="AK38" i="4"/>
  <c r="AJ38" i="4"/>
  <c r="AR37" i="4"/>
  <c r="AQ37" i="4"/>
  <c r="AP37" i="4"/>
  <c r="AO37" i="4"/>
  <c r="AN37" i="4"/>
  <c r="AM37" i="4"/>
  <c r="AL37" i="4"/>
  <c r="AK37" i="4"/>
  <c r="AJ37" i="4"/>
  <c r="AR36" i="4"/>
  <c r="AQ36" i="4"/>
  <c r="AP36" i="4"/>
  <c r="AO36" i="4"/>
  <c r="AN36" i="4"/>
  <c r="AM36" i="4"/>
  <c r="AL36" i="4"/>
  <c r="AK36" i="4"/>
  <c r="AJ36" i="4"/>
  <c r="AR35" i="4"/>
  <c r="AQ35" i="4"/>
  <c r="AP35" i="4"/>
  <c r="AO35" i="4"/>
  <c r="AN35" i="4"/>
  <c r="AM35" i="4"/>
  <c r="AL35" i="4"/>
  <c r="AK35" i="4"/>
  <c r="AJ35" i="4"/>
  <c r="AR34" i="4"/>
  <c r="AQ34" i="4"/>
  <c r="AP34" i="4"/>
  <c r="AO34" i="4"/>
  <c r="AN34" i="4"/>
  <c r="AM34" i="4"/>
  <c r="AL34" i="4"/>
  <c r="AK34" i="4"/>
  <c r="AJ34" i="4"/>
  <c r="AH33" i="4"/>
  <c r="AG33" i="4"/>
  <c r="AF33" i="4"/>
  <c r="AE33" i="4"/>
  <c r="AD33" i="4"/>
  <c r="AC33" i="4"/>
  <c r="AB33" i="4"/>
  <c r="AA33" i="4"/>
  <c r="Z33" i="4"/>
  <c r="Z43" i="4" s="1"/>
  <c r="Y33" i="4"/>
  <c r="Y43" i="4" s="1"/>
  <c r="X33" i="4"/>
  <c r="X43" i="4" s="1"/>
  <c r="W33" i="4"/>
  <c r="W43" i="4" s="1"/>
  <c r="V33" i="4"/>
  <c r="V43" i="4" s="1"/>
  <c r="U33" i="4"/>
  <c r="U43" i="4" s="1"/>
  <c r="T33" i="4"/>
  <c r="T43" i="4" s="1"/>
  <c r="S33" i="4"/>
  <c r="S43" i="4" s="1"/>
  <c r="R33" i="4"/>
  <c r="R43" i="4" s="1"/>
  <c r="Q33" i="4"/>
  <c r="Q43" i="4" s="1"/>
  <c r="P33" i="4"/>
  <c r="P43" i="4" s="1"/>
  <c r="O33" i="4"/>
  <c r="O43" i="4" s="1"/>
  <c r="N33" i="4"/>
  <c r="N43" i="4" s="1"/>
  <c r="M33" i="4"/>
  <c r="M43" i="4" s="1"/>
  <c r="L33" i="4"/>
  <c r="L43" i="4" s="1"/>
  <c r="K33" i="4"/>
  <c r="K43" i="4" s="1"/>
  <c r="J33" i="4"/>
  <c r="J43" i="4" s="1"/>
  <c r="I33" i="4"/>
  <c r="I43" i="4" s="1"/>
  <c r="H33" i="4"/>
  <c r="H43" i="4" s="1"/>
  <c r="G33" i="4"/>
  <c r="G43" i="4" s="1"/>
  <c r="F33" i="4"/>
  <c r="F43" i="4" s="1"/>
  <c r="E33" i="4"/>
  <c r="E43" i="4" s="1"/>
  <c r="D33" i="4"/>
  <c r="D43" i="4" s="1"/>
  <c r="C33" i="4"/>
  <c r="C43" i="4" s="1"/>
  <c r="AR32" i="4"/>
  <c r="AQ32" i="4"/>
  <c r="AP32" i="4"/>
  <c r="AO32" i="4"/>
  <c r="AN32" i="4"/>
  <c r="AM32" i="4"/>
  <c r="AL32" i="4"/>
  <c r="AK32" i="4"/>
  <c r="AJ32" i="4"/>
  <c r="AR31" i="4"/>
  <c r="AQ31" i="4"/>
  <c r="AP31" i="4"/>
  <c r="AO31" i="4"/>
  <c r="AN31" i="4"/>
  <c r="AM31" i="4"/>
  <c r="AL31" i="4"/>
  <c r="AK31" i="4"/>
  <c r="AJ31" i="4"/>
  <c r="AR30" i="4"/>
  <c r="AQ30" i="4"/>
  <c r="AP30" i="4"/>
  <c r="AO30" i="4"/>
  <c r="AN30" i="4"/>
  <c r="AM30" i="4"/>
  <c r="AL30" i="4"/>
  <c r="AK30" i="4"/>
  <c r="AJ30" i="4"/>
  <c r="AR29" i="4"/>
  <c r="AQ29" i="4"/>
  <c r="AP29" i="4"/>
  <c r="AO29" i="4"/>
  <c r="AN29" i="4"/>
  <c r="AM29" i="4"/>
  <c r="AL29" i="4"/>
  <c r="AK29" i="4"/>
  <c r="AJ29" i="4"/>
  <c r="AR28" i="4"/>
  <c r="AQ28" i="4"/>
  <c r="AP28" i="4"/>
  <c r="AO28" i="4"/>
  <c r="AN28" i="4"/>
  <c r="AM28" i="4"/>
  <c r="AL28" i="4"/>
  <c r="AK28" i="4"/>
  <c r="AJ28" i="4"/>
  <c r="AR27" i="4"/>
  <c r="AQ27" i="4"/>
  <c r="AP27" i="4"/>
  <c r="AO27" i="4"/>
  <c r="AN27" i="4"/>
  <c r="AM27" i="4"/>
  <c r="AL27" i="4"/>
  <c r="AK27" i="4"/>
  <c r="AJ27" i="4"/>
  <c r="AR26" i="4"/>
  <c r="AQ26" i="4"/>
  <c r="AP26" i="4"/>
  <c r="AO26" i="4"/>
  <c r="AN26" i="4"/>
  <c r="AM26" i="4"/>
  <c r="AL26" i="4"/>
  <c r="AK26" i="4"/>
  <c r="AJ26" i="4"/>
  <c r="AR25" i="4"/>
  <c r="AQ25" i="4"/>
  <c r="AP25" i="4"/>
  <c r="AO25" i="4"/>
  <c r="AN25" i="4"/>
  <c r="AM25" i="4"/>
  <c r="AL25" i="4"/>
  <c r="AK25" i="4"/>
  <c r="AJ25" i="4"/>
  <c r="AL18" i="13"/>
  <c r="AK18" i="13"/>
  <c r="AJ18" i="13"/>
  <c r="AH18" i="13"/>
  <c r="AF18" i="13"/>
  <c r="AD18" i="13"/>
  <c r="AC18" i="13"/>
  <c r="AB18" i="13"/>
  <c r="AA18" i="13"/>
  <c r="AM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V41" i="2"/>
  <c r="AU41" i="2"/>
  <c r="AT41" i="2"/>
  <c r="AS41" i="2"/>
  <c r="AR41" i="2"/>
  <c r="AQ41" i="2"/>
  <c r="AP41" i="2"/>
  <c r="AO41" i="2"/>
  <c r="AN41" i="2"/>
  <c r="AV40" i="2"/>
  <c r="AU40" i="2"/>
  <c r="AT40" i="2"/>
  <c r="AS40" i="2"/>
  <c r="AR40" i="2"/>
  <c r="AQ40" i="2"/>
  <c r="AP40" i="2"/>
  <c r="AO40" i="2"/>
  <c r="AN40" i="2"/>
  <c r="AV39" i="2"/>
  <c r="AU39" i="2"/>
  <c r="AT39" i="2"/>
  <c r="AS39" i="2"/>
  <c r="AR39" i="2"/>
  <c r="AQ39" i="2"/>
  <c r="AP39" i="2"/>
  <c r="AO39" i="2"/>
  <c r="AN39" i="2"/>
  <c r="AV38" i="2"/>
  <c r="AU38" i="2"/>
  <c r="AT38" i="2"/>
  <c r="AS38" i="2"/>
  <c r="AR38" i="2"/>
  <c r="AQ38" i="2"/>
  <c r="AP38" i="2"/>
  <c r="AO38" i="2"/>
  <c r="AN38" i="2"/>
  <c r="AV37" i="2"/>
  <c r="AU37" i="2"/>
  <c r="AT37" i="2"/>
  <c r="AS37" i="2"/>
  <c r="AR37" i="2"/>
  <c r="AQ37" i="2"/>
  <c r="AP37" i="2"/>
  <c r="AO37" i="2"/>
  <c r="AN37" i="2"/>
  <c r="AV36" i="2"/>
  <c r="AU36" i="2"/>
  <c r="AT36" i="2"/>
  <c r="AS36" i="2"/>
  <c r="AR36" i="2"/>
  <c r="AQ36" i="2"/>
  <c r="AP36" i="2"/>
  <c r="AO36" i="2"/>
  <c r="AN36" i="2"/>
  <c r="AV35" i="2"/>
  <c r="AU35" i="2"/>
  <c r="AT35" i="2"/>
  <c r="AS35" i="2"/>
  <c r="AR35" i="2"/>
  <c r="AQ35" i="2"/>
  <c r="AP35" i="2"/>
  <c r="AO35" i="2"/>
  <c r="AN35" i="2"/>
  <c r="AV34" i="2"/>
  <c r="AU34" i="2"/>
  <c r="AT34" i="2"/>
  <c r="AS34" i="2"/>
  <c r="AR34" i="2"/>
  <c r="AQ34" i="2"/>
  <c r="AP34" i="2"/>
  <c r="AO34" i="2"/>
  <c r="AN34" i="2"/>
  <c r="AL33" i="2"/>
  <c r="AK33" i="2"/>
  <c r="AJ33" i="2"/>
  <c r="AI33" i="2"/>
  <c r="AH33" i="2"/>
  <c r="AG33" i="2"/>
  <c r="AF33" i="2"/>
  <c r="AE33" i="2"/>
  <c r="AD33" i="2"/>
  <c r="AD43" i="2" s="1"/>
  <c r="AC33" i="2"/>
  <c r="AC43" i="2" s="1"/>
  <c r="AB33" i="2"/>
  <c r="AB43" i="2" s="1"/>
  <c r="AA33" i="2"/>
  <c r="AA43" i="2" s="1"/>
  <c r="Z33" i="2"/>
  <c r="Z43" i="2" s="1"/>
  <c r="Y33" i="2"/>
  <c r="Y43" i="2" s="1"/>
  <c r="X33" i="2"/>
  <c r="X43" i="2" s="1"/>
  <c r="W33" i="2"/>
  <c r="W43" i="2" s="1"/>
  <c r="V33" i="2"/>
  <c r="V43" i="2" s="1"/>
  <c r="U33" i="2"/>
  <c r="U43" i="2" s="1"/>
  <c r="T33" i="2"/>
  <c r="T43" i="2" s="1"/>
  <c r="S33" i="2"/>
  <c r="S43" i="2" s="1"/>
  <c r="R33" i="2"/>
  <c r="R43" i="2" s="1"/>
  <c r="Q33" i="2"/>
  <c r="Q43" i="2" s="1"/>
  <c r="P33" i="2"/>
  <c r="P43" i="2" s="1"/>
  <c r="O33" i="2"/>
  <c r="O43" i="2" s="1"/>
  <c r="N33" i="2"/>
  <c r="N43" i="2" s="1"/>
  <c r="M33" i="2"/>
  <c r="M43" i="2" s="1"/>
  <c r="L33" i="2"/>
  <c r="L43" i="2" s="1"/>
  <c r="K33" i="2"/>
  <c r="K43" i="2" s="1"/>
  <c r="J33" i="2"/>
  <c r="J43" i="2" s="1"/>
  <c r="I33" i="2"/>
  <c r="I43" i="2" s="1"/>
  <c r="H33" i="2"/>
  <c r="H43" i="2" s="1"/>
  <c r="G33" i="2"/>
  <c r="G43" i="2" s="1"/>
  <c r="F33" i="2"/>
  <c r="F43" i="2" s="1"/>
  <c r="E33" i="2"/>
  <c r="E43" i="2" s="1"/>
  <c r="D33" i="2"/>
  <c r="D43" i="2" s="1"/>
  <c r="C33" i="2"/>
  <c r="C43" i="2" s="1"/>
  <c r="AV32" i="2"/>
  <c r="AU32" i="2"/>
  <c r="AT32" i="2"/>
  <c r="AS32" i="2"/>
  <c r="AR32" i="2"/>
  <c r="AQ32" i="2"/>
  <c r="AP32" i="2"/>
  <c r="AO32" i="2"/>
  <c r="AN32" i="2"/>
  <c r="AV31" i="2"/>
  <c r="AU31" i="2"/>
  <c r="AT31" i="2"/>
  <c r="AS31" i="2"/>
  <c r="AR31" i="2"/>
  <c r="AQ31" i="2"/>
  <c r="AP31" i="2"/>
  <c r="AO31" i="2"/>
  <c r="AN31" i="2"/>
  <c r="AV30" i="2"/>
  <c r="AU30" i="2"/>
  <c r="AT30" i="2"/>
  <c r="AS30" i="2"/>
  <c r="AR30" i="2"/>
  <c r="AQ30" i="2"/>
  <c r="AP30" i="2"/>
  <c r="AO30" i="2"/>
  <c r="AN30" i="2"/>
  <c r="AV29" i="2"/>
  <c r="AU29" i="2"/>
  <c r="AT29" i="2"/>
  <c r="AS29" i="2"/>
  <c r="AR29" i="2"/>
  <c r="AQ29" i="2"/>
  <c r="AP29" i="2"/>
  <c r="AO29" i="2"/>
  <c r="AN29" i="2"/>
  <c r="AV28" i="2"/>
  <c r="AU28" i="2"/>
  <c r="AT28" i="2"/>
  <c r="AS28" i="2"/>
  <c r="AR28" i="2"/>
  <c r="AQ28" i="2"/>
  <c r="AP28" i="2"/>
  <c r="AO28" i="2"/>
  <c r="AN28" i="2"/>
  <c r="AV27" i="2"/>
  <c r="AU27" i="2"/>
  <c r="AT27" i="2"/>
  <c r="AS27" i="2"/>
  <c r="AR27" i="2"/>
  <c r="AQ27" i="2"/>
  <c r="AP27" i="2"/>
  <c r="AO27" i="2"/>
  <c r="AN27" i="2"/>
  <c r="AV26" i="2"/>
  <c r="AU26" i="2"/>
  <c r="AT26" i="2"/>
  <c r="AS26" i="2"/>
  <c r="AR26" i="2"/>
  <c r="AQ26" i="2"/>
  <c r="AP26" i="2"/>
  <c r="AO26" i="2"/>
  <c r="AN26" i="2"/>
  <c r="AV25" i="2"/>
  <c r="AU25" i="2"/>
  <c r="AT25" i="2"/>
  <c r="AS25" i="2"/>
  <c r="AR25" i="2"/>
  <c r="AQ25" i="2"/>
  <c r="AP25" i="2"/>
  <c r="AO25" i="2"/>
  <c r="AN25" i="2"/>
  <c r="AL17" i="13"/>
  <c r="AK17" i="13"/>
  <c r="AJ17" i="13"/>
  <c r="AH17" i="13"/>
  <c r="AF17" i="13"/>
  <c r="AD17" i="13"/>
  <c r="AC17" i="13"/>
  <c r="AB17" i="13"/>
  <c r="AA17" i="13"/>
  <c r="AQ43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Z41" i="10"/>
  <c r="AY41" i="10"/>
  <c r="AX41" i="10"/>
  <c r="AW41" i="10"/>
  <c r="AV41" i="10"/>
  <c r="AU41" i="10"/>
  <c r="AT41" i="10"/>
  <c r="AS41" i="10"/>
  <c r="AR41" i="10"/>
  <c r="AZ40" i="10"/>
  <c r="AY40" i="10"/>
  <c r="AX40" i="10"/>
  <c r="AW40" i="10"/>
  <c r="AV40" i="10"/>
  <c r="AU40" i="10"/>
  <c r="AT40" i="10"/>
  <c r="AS40" i="10"/>
  <c r="AR40" i="10"/>
  <c r="AZ39" i="10"/>
  <c r="AY39" i="10"/>
  <c r="AX39" i="10"/>
  <c r="AW39" i="10"/>
  <c r="AV39" i="10"/>
  <c r="AU39" i="10"/>
  <c r="AT39" i="10"/>
  <c r="AS39" i="10"/>
  <c r="AR39" i="10"/>
  <c r="AZ38" i="10"/>
  <c r="AY38" i="10"/>
  <c r="AX38" i="10"/>
  <c r="AW38" i="10"/>
  <c r="AV38" i="10"/>
  <c r="AU38" i="10"/>
  <c r="AT38" i="10"/>
  <c r="AS38" i="10"/>
  <c r="AR38" i="10"/>
  <c r="AZ37" i="10"/>
  <c r="AY37" i="10"/>
  <c r="AX37" i="10"/>
  <c r="AW37" i="10"/>
  <c r="AV37" i="10"/>
  <c r="AU37" i="10"/>
  <c r="AT37" i="10"/>
  <c r="AS37" i="10"/>
  <c r="AR37" i="10"/>
  <c r="AZ36" i="10"/>
  <c r="AY36" i="10"/>
  <c r="AX36" i="10"/>
  <c r="AW36" i="10"/>
  <c r="AV36" i="10"/>
  <c r="AU36" i="10"/>
  <c r="AT36" i="10"/>
  <c r="AS36" i="10"/>
  <c r="AR36" i="10"/>
  <c r="AZ35" i="10"/>
  <c r="AY35" i="10"/>
  <c r="AX35" i="10"/>
  <c r="AW35" i="10"/>
  <c r="AV35" i="10"/>
  <c r="AU35" i="10"/>
  <c r="AT35" i="10"/>
  <c r="AS35" i="10"/>
  <c r="AR35" i="10"/>
  <c r="AZ34" i="10"/>
  <c r="AY34" i="10"/>
  <c r="AX34" i="10"/>
  <c r="AW34" i="10"/>
  <c r="AV34" i="10"/>
  <c r="AU34" i="10"/>
  <c r="AT34" i="10"/>
  <c r="AS34" i="10"/>
  <c r="AR34" i="10"/>
  <c r="AP33" i="10"/>
  <c r="AO33" i="10"/>
  <c r="AN33" i="10"/>
  <c r="AM33" i="10"/>
  <c r="AL33" i="10"/>
  <c r="AK33" i="10"/>
  <c r="AJ33" i="10"/>
  <c r="AI33" i="10"/>
  <c r="AH33" i="10"/>
  <c r="AH43" i="10" s="1"/>
  <c r="AG33" i="10"/>
  <c r="AG43" i="10" s="1"/>
  <c r="AF33" i="10"/>
  <c r="AF43" i="10" s="1"/>
  <c r="AE33" i="10"/>
  <c r="AE43" i="10" s="1"/>
  <c r="AD33" i="10"/>
  <c r="AD43" i="10" s="1"/>
  <c r="AC33" i="10"/>
  <c r="AC43" i="10" s="1"/>
  <c r="AB33" i="10"/>
  <c r="AB43" i="10" s="1"/>
  <c r="AA33" i="10"/>
  <c r="AA43" i="10" s="1"/>
  <c r="Z33" i="10"/>
  <c r="Z43" i="10" s="1"/>
  <c r="Y33" i="10"/>
  <c r="Y43" i="10" s="1"/>
  <c r="X33" i="10"/>
  <c r="X43" i="10" s="1"/>
  <c r="W33" i="10"/>
  <c r="W43" i="10" s="1"/>
  <c r="V33" i="10"/>
  <c r="V43" i="10" s="1"/>
  <c r="U33" i="10"/>
  <c r="U43" i="10" s="1"/>
  <c r="T33" i="10"/>
  <c r="T43" i="10" s="1"/>
  <c r="S33" i="10"/>
  <c r="S43" i="10" s="1"/>
  <c r="R33" i="10"/>
  <c r="R43" i="10" s="1"/>
  <c r="Q33" i="10"/>
  <c r="Q43" i="10" s="1"/>
  <c r="P33" i="10"/>
  <c r="P43" i="10" s="1"/>
  <c r="O33" i="10"/>
  <c r="O43" i="10" s="1"/>
  <c r="N33" i="10"/>
  <c r="N43" i="10" s="1"/>
  <c r="M33" i="10"/>
  <c r="M43" i="10" s="1"/>
  <c r="L33" i="10"/>
  <c r="L43" i="10" s="1"/>
  <c r="K33" i="10"/>
  <c r="K43" i="10" s="1"/>
  <c r="J33" i="10"/>
  <c r="J43" i="10" s="1"/>
  <c r="I33" i="10"/>
  <c r="I43" i="10" s="1"/>
  <c r="H33" i="10"/>
  <c r="H43" i="10" s="1"/>
  <c r="G33" i="10"/>
  <c r="G43" i="10" s="1"/>
  <c r="F33" i="10"/>
  <c r="F43" i="10" s="1"/>
  <c r="E33" i="10"/>
  <c r="E43" i="10" s="1"/>
  <c r="D33" i="10"/>
  <c r="D43" i="10" s="1"/>
  <c r="C33" i="10"/>
  <c r="C43" i="10" s="1"/>
  <c r="AZ32" i="10"/>
  <c r="AY32" i="10"/>
  <c r="AX32" i="10"/>
  <c r="AW32" i="10"/>
  <c r="AV32" i="10"/>
  <c r="AU32" i="10"/>
  <c r="AT32" i="10"/>
  <c r="AS32" i="10"/>
  <c r="AR32" i="10"/>
  <c r="AZ31" i="10"/>
  <c r="AY31" i="10"/>
  <c r="AX31" i="10"/>
  <c r="AW31" i="10"/>
  <c r="AV31" i="10"/>
  <c r="AU31" i="10"/>
  <c r="AT31" i="10"/>
  <c r="AS31" i="10"/>
  <c r="AR31" i="10"/>
  <c r="AZ30" i="10"/>
  <c r="AY30" i="10"/>
  <c r="AX30" i="10"/>
  <c r="AW30" i="10"/>
  <c r="AV30" i="10"/>
  <c r="AU30" i="10"/>
  <c r="AT30" i="10"/>
  <c r="AS30" i="10"/>
  <c r="AR30" i="10"/>
  <c r="AZ29" i="10"/>
  <c r="AY29" i="10"/>
  <c r="AX29" i="10"/>
  <c r="AW29" i="10"/>
  <c r="AV29" i="10"/>
  <c r="AU29" i="10"/>
  <c r="AT29" i="10"/>
  <c r="AS29" i="10"/>
  <c r="AR29" i="10"/>
  <c r="AZ28" i="10"/>
  <c r="AY28" i="10"/>
  <c r="AX28" i="10"/>
  <c r="AW28" i="10"/>
  <c r="AV28" i="10"/>
  <c r="AU28" i="10"/>
  <c r="AT28" i="10"/>
  <c r="AS28" i="10"/>
  <c r="AR28" i="10"/>
  <c r="AZ27" i="10"/>
  <c r="AY27" i="10"/>
  <c r="AX27" i="10"/>
  <c r="AW27" i="10"/>
  <c r="AV27" i="10"/>
  <c r="AU27" i="10"/>
  <c r="AT27" i="10"/>
  <c r="AR27" i="10"/>
  <c r="AZ26" i="10"/>
  <c r="AY26" i="10"/>
  <c r="AX26" i="10"/>
  <c r="AW26" i="10"/>
  <c r="AV26" i="10"/>
  <c r="AU26" i="10"/>
  <c r="AT26" i="10"/>
  <c r="AZ25" i="10"/>
  <c r="AY25" i="10"/>
  <c r="AX25" i="10"/>
  <c r="AW25" i="10"/>
  <c r="AV25" i="10"/>
  <c r="AU25" i="10"/>
  <c r="AT25" i="10"/>
  <c r="AL16" i="13"/>
  <c r="AK16" i="13"/>
  <c r="AJ16" i="13"/>
  <c r="AH16" i="13"/>
  <c r="AF16" i="13"/>
  <c r="AD16" i="13"/>
  <c r="AC16" i="13"/>
  <c r="AB16" i="13"/>
  <c r="AA16" i="13"/>
  <c r="Y17" i="13"/>
  <c r="X17" i="13"/>
  <c r="W17" i="13"/>
  <c r="V17" i="13"/>
  <c r="Z17" i="13" s="1"/>
  <c r="T17" i="13"/>
  <c r="S17" i="13"/>
  <c r="R17" i="13"/>
  <c r="Q17" i="13"/>
  <c r="U17" i="13" s="1"/>
  <c r="O17" i="13"/>
  <c r="N17" i="13"/>
  <c r="M17" i="13"/>
  <c r="L17" i="13"/>
  <c r="P17" i="13" s="1"/>
  <c r="Y16" i="13"/>
  <c r="X16" i="13"/>
  <c r="W16" i="13"/>
  <c r="V16" i="13"/>
  <c r="Z16" i="13" s="1"/>
  <c r="O16" i="13"/>
  <c r="N16" i="13"/>
  <c r="M16" i="13"/>
  <c r="L16" i="13"/>
  <c r="P16" i="13" s="1"/>
  <c r="J16" i="13"/>
  <c r="I16" i="13"/>
  <c r="H16" i="13"/>
  <c r="G16" i="13"/>
  <c r="K16" i="13" s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Q41" i="1"/>
  <c r="AP41" i="1"/>
  <c r="AO41" i="1"/>
  <c r="AN41" i="1"/>
  <c r="AM41" i="1"/>
  <c r="AL41" i="1"/>
  <c r="AK41" i="1"/>
  <c r="AJ41" i="1"/>
  <c r="AI41" i="1"/>
  <c r="AQ40" i="1"/>
  <c r="AP40" i="1"/>
  <c r="AO40" i="1"/>
  <c r="AN40" i="1"/>
  <c r="AM40" i="1"/>
  <c r="AL40" i="1"/>
  <c r="AK40" i="1"/>
  <c r="AJ40" i="1"/>
  <c r="AI40" i="1"/>
  <c r="AQ39" i="1"/>
  <c r="AP39" i="1"/>
  <c r="AO39" i="1"/>
  <c r="AN39" i="1"/>
  <c r="AM39" i="1"/>
  <c r="AL39" i="1"/>
  <c r="AK39" i="1"/>
  <c r="AJ39" i="1"/>
  <c r="AI39" i="1"/>
  <c r="AQ38" i="1"/>
  <c r="AP38" i="1"/>
  <c r="AO38" i="1"/>
  <c r="AN38" i="1"/>
  <c r="AM38" i="1"/>
  <c r="AL38" i="1"/>
  <c r="AK38" i="1"/>
  <c r="AJ38" i="1"/>
  <c r="AI38" i="1"/>
  <c r="AQ37" i="1"/>
  <c r="AP37" i="1"/>
  <c r="AO37" i="1"/>
  <c r="AN37" i="1"/>
  <c r="AM37" i="1"/>
  <c r="AL37" i="1"/>
  <c r="AK37" i="1"/>
  <c r="AJ37" i="1"/>
  <c r="AI37" i="1"/>
  <c r="AQ36" i="1"/>
  <c r="AP36" i="1"/>
  <c r="AO36" i="1"/>
  <c r="AN36" i="1"/>
  <c r="AM36" i="1"/>
  <c r="AL36" i="1"/>
  <c r="AK36" i="1"/>
  <c r="AJ36" i="1"/>
  <c r="AI36" i="1"/>
  <c r="AQ35" i="1"/>
  <c r="AP35" i="1"/>
  <c r="AO35" i="1"/>
  <c r="AN35" i="1"/>
  <c r="AM35" i="1"/>
  <c r="AL35" i="1"/>
  <c r="AK35" i="1"/>
  <c r="AJ35" i="1"/>
  <c r="AI35" i="1"/>
  <c r="AQ34" i="1"/>
  <c r="AP34" i="1"/>
  <c r="AO34" i="1"/>
  <c r="AN34" i="1"/>
  <c r="AM34" i="1"/>
  <c r="AL34" i="1"/>
  <c r="AK34" i="1"/>
  <c r="AJ34" i="1"/>
  <c r="AI34" i="1"/>
  <c r="AH33" i="1"/>
  <c r="AG33" i="1"/>
  <c r="AF33" i="1"/>
  <c r="AE33" i="1"/>
  <c r="AD33" i="1"/>
  <c r="AC33" i="1"/>
  <c r="AB33" i="1"/>
  <c r="AA33" i="1"/>
  <c r="Z33" i="1"/>
  <c r="Z43" i="1" s="1"/>
  <c r="Y33" i="1"/>
  <c r="Y43" i="1" s="1"/>
  <c r="X33" i="1"/>
  <c r="X43" i="1" s="1"/>
  <c r="W33" i="1"/>
  <c r="W43" i="1" s="1"/>
  <c r="V33" i="1"/>
  <c r="V43" i="1" s="1"/>
  <c r="U33" i="1"/>
  <c r="U43" i="1" s="1"/>
  <c r="T33" i="1"/>
  <c r="T43" i="1" s="1"/>
  <c r="S33" i="1"/>
  <c r="S43" i="1" s="1"/>
  <c r="R33" i="1"/>
  <c r="R43" i="1" s="1"/>
  <c r="Q33" i="1"/>
  <c r="Q43" i="1" s="1"/>
  <c r="P33" i="1"/>
  <c r="P43" i="1" s="1"/>
  <c r="O33" i="1"/>
  <c r="O43" i="1" s="1"/>
  <c r="N33" i="1"/>
  <c r="N43" i="1" s="1"/>
  <c r="M33" i="1"/>
  <c r="M43" i="1" s="1"/>
  <c r="L33" i="1"/>
  <c r="L43" i="1" s="1"/>
  <c r="K33" i="1"/>
  <c r="K43" i="1" s="1"/>
  <c r="J33" i="1"/>
  <c r="J43" i="1" s="1"/>
  <c r="I33" i="1"/>
  <c r="I43" i="1" s="1"/>
  <c r="H33" i="1"/>
  <c r="H43" i="1" s="1"/>
  <c r="G33" i="1"/>
  <c r="G43" i="1" s="1"/>
  <c r="F33" i="1"/>
  <c r="F43" i="1" s="1"/>
  <c r="E33" i="1"/>
  <c r="E43" i="1" s="1"/>
  <c r="D33" i="1"/>
  <c r="D43" i="1" s="1"/>
  <c r="C33" i="1"/>
  <c r="C43" i="1" s="1"/>
  <c r="AQ32" i="1"/>
  <c r="AP32" i="1"/>
  <c r="AO32" i="1"/>
  <c r="AN32" i="1"/>
  <c r="AM32" i="1"/>
  <c r="AL32" i="1"/>
  <c r="AK32" i="1"/>
  <c r="AJ32" i="1"/>
  <c r="AI32" i="1"/>
  <c r="AQ31" i="1"/>
  <c r="AP31" i="1"/>
  <c r="AO31" i="1"/>
  <c r="AN31" i="1"/>
  <c r="AM31" i="1"/>
  <c r="AL31" i="1"/>
  <c r="AK31" i="1"/>
  <c r="AJ31" i="1"/>
  <c r="AI31" i="1"/>
  <c r="AQ30" i="1"/>
  <c r="AP30" i="1"/>
  <c r="AO30" i="1"/>
  <c r="AN30" i="1"/>
  <c r="AM30" i="1"/>
  <c r="AL30" i="1"/>
  <c r="AK30" i="1"/>
  <c r="AJ30" i="1"/>
  <c r="AI30" i="1"/>
  <c r="AQ29" i="1"/>
  <c r="AP29" i="1"/>
  <c r="AO29" i="1"/>
  <c r="AN29" i="1"/>
  <c r="AM29" i="1"/>
  <c r="AL29" i="1"/>
  <c r="AK29" i="1"/>
  <c r="AJ29" i="1"/>
  <c r="AI29" i="1"/>
  <c r="AQ28" i="1"/>
  <c r="AP28" i="1"/>
  <c r="AO28" i="1"/>
  <c r="AN28" i="1"/>
  <c r="AM28" i="1"/>
  <c r="AL28" i="1"/>
  <c r="AK28" i="1"/>
  <c r="AJ28" i="1"/>
  <c r="AI28" i="1"/>
  <c r="AQ27" i="1"/>
  <c r="AP27" i="1"/>
  <c r="AO27" i="1"/>
  <c r="AN27" i="1"/>
  <c r="AM27" i="1"/>
  <c r="AL27" i="1"/>
  <c r="AK27" i="1"/>
  <c r="AJ27" i="1"/>
  <c r="AI27" i="1"/>
  <c r="AQ26" i="1"/>
  <c r="AP26" i="1"/>
  <c r="AO26" i="1"/>
  <c r="AN26" i="1"/>
  <c r="AM26" i="1"/>
  <c r="AL26" i="1"/>
  <c r="AK26" i="1"/>
  <c r="AJ26" i="1"/>
  <c r="AI26" i="1"/>
  <c r="AQ25" i="1"/>
  <c r="AP25" i="1"/>
  <c r="AO25" i="1"/>
  <c r="AN25" i="1"/>
  <c r="AM25" i="1"/>
  <c r="AL25" i="1"/>
  <c r="AK25" i="1"/>
  <c r="AJ25" i="1"/>
  <c r="AI25" i="1"/>
  <c r="AK3" i="12"/>
  <c r="AJ3" i="12"/>
  <c r="AL3" i="12"/>
  <c r="AK19" i="12"/>
  <c r="AJ19" i="12"/>
  <c r="AK18" i="12"/>
  <c r="AJ18" i="12"/>
  <c r="AK17" i="12"/>
  <c r="AJ17" i="12"/>
  <c r="AK16" i="12"/>
  <c r="AJ16" i="12"/>
  <c r="AK15" i="12"/>
  <c r="AJ15" i="12"/>
  <c r="AK14" i="12"/>
  <c r="AJ14" i="12"/>
  <c r="AK13" i="12"/>
  <c r="AJ13" i="12"/>
  <c r="AK12" i="12"/>
  <c r="AJ12" i="12"/>
  <c r="AK10" i="12"/>
  <c r="AJ10" i="12"/>
  <c r="AK9" i="12"/>
  <c r="AJ9" i="12"/>
  <c r="AK8" i="12"/>
  <c r="AJ8" i="12"/>
  <c r="AK7" i="12"/>
  <c r="AJ7" i="12"/>
  <c r="AK6" i="12"/>
  <c r="AJ6" i="12"/>
  <c r="AK5" i="12"/>
  <c r="AJ5" i="12"/>
  <c r="AK4" i="12"/>
  <c r="AJ4" i="12"/>
  <c r="AM3" i="12"/>
  <c r="AK3" i="3"/>
  <c r="AJ3" i="3"/>
  <c r="AM3" i="3"/>
  <c r="AL3" i="3"/>
  <c r="AJ5" i="8"/>
  <c r="AK19" i="3"/>
  <c r="AJ19" i="3"/>
  <c r="AK18" i="3"/>
  <c r="AJ18" i="3"/>
  <c r="AK17" i="3"/>
  <c r="AJ17" i="3"/>
  <c r="AK16" i="3"/>
  <c r="AJ16" i="3"/>
  <c r="AK15" i="3"/>
  <c r="AJ15" i="3"/>
  <c r="AK14" i="3"/>
  <c r="AJ14" i="3"/>
  <c r="AK13" i="3"/>
  <c r="AJ13" i="3"/>
  <c r="AK12" i="3"/>
  <c r="AJ12" i="3"/>
  <c r="AK10" i="3"/>
  <c r="AJ10" i="3"/>
  <c r="AK9" i="3"/>
  <c r="AJ9" i="3"/>
  <c r="AK8" i="3"/>
  <c r="AJ8" i="3"/>
  <c r="AK7" i="3"/>
  <c r="AJ7" i="3"/>
  <c r="AK6" i="3"/>
  <c r="AJ6" i="3"/>
  <c r="AK5" i="3"/>
  <c r="AJ5" i="3"/>
  <c r="AK4" i="3"/>
  <c r="AJ4" i="3"/>
  <c r="AK3" i="8"/>
  <c r="AJ3" i="8"/>
  <c r="AM3" i="8"/>
  <c r="AL3" i="8"/>
  <c r="AK19" i="8"/>
  <c r="AJ19" i="8"/>
  <c r="AK18" i="8"/>
  <c r="AJ18" i="8"/>
  <c r="AK17" i="8"/>
  <c r="AJ17" i="8"/>
  <c r="AK16" i="8"/>
  <c r="AJ16" i="8"/>
  <c r="AK15" i="8"/>
  <c r="AJ15" i="8"/>
  <c r="AK14" i="8"/>
  <c r="AJ14" i="8"/>
  <c r="AK13" i="8"/>
  <c r="AJ13" i="8"/>
  <c r="AK12" i="8"/>
  <c r="AJ12" i="8"/>
  <c r="AK10" i="8"/>
  <c r="AJ10" i="8"/>
  <c r="AK9" i="8"/>
  <c r="AJ9" i="8"/>
  <c r="AK8" i="8"/>
  <c r="AJ8" i="8"/>
  <c r="AK7" i="8"/>
  <c r="AJ7" i="8"/>
  <c r="AK6" i="8"/>
  <c r="AJ6" i="8"/>
  <c r="AK5" i="8"/>
  <c r="AK4" i="8"/>
  <c r="AJ4" i="8"/>
  <c r="AM3" i="9"/>
  <c r="AJ3" i="9"/>
  <c r="AJ5" i="9"/>
  <c r="AW3" i="6"/>
  <c r="AU3" i="6"/>
  <c r="AM3" i="7"/>
  <c r="AM3" i="4"/>
  <c r="AS3" i="2"/>
  <c r="AQ3" i="2"/>
  <c r="AU3" i="10"/>
  <c r="AP3" i="1"/>
  <c r="AN3" i="1"/>
  <c r="AM3" i="1"/>
  <c r="AL3" i="1"/>
  <c r="AZ19" i="10"/>
  <c r="AZ18" i="10"/>
  <c r="AZ17" i="10"/>
  <c r="AZ16" i="10"/>
  <c r="AZ15" i="10"/>
  <c r="AZ14" i="10"/>
  <c r="AZ13" i="10"/>
  <c r="AZ12" i="10"/>
  <c r="AZ10" i="10"/>
  <c r="AZ9" i="10"/>
  <c r="AZ8" i="10"/>
  <c r="AZ7" i="10"/>
  <c r="AZ6" i="10"/>
  <c r="AZ5" i="10"/>
  <c r="AZ4" i="10"/>
  <c r="AZ3" i="10"/>
  <c r="AY19" i="10"/>
  <c r="AY18" i="10"/>
  <c r="AY17" i="10"/>
  <c r="AY16" i="10"/>
  <c r="AY15" i="10"/>
  <c r="AY14" i="10"/>
  <c r="AY13" i="10"/>
  <c r="AY12" i="10"/>
  <c r="AY10" i="10"/>
  <c r="AY9" i="10"/>
  <c r="AY8" i="10"/>
  <c r="AY7" i="10"/>
  <c r="AY6" i="10"/>
  <c r="AY5" i="10"/>
  <c r="AY4" i="10"/>
  <c r="AY3" i="10"/>
  <c r="AX19" i="10"/>
  <c r="AX18" i="10"/>
  <c r="AX17" i="10"/>
  <c r="AX16" i="10"/>
  <c r="AX15" i="10"/>
  <c r="AX14" i="10"/>
  <c r="AX13" i="10"/>
  <c r="AX12" i="10"/>
  <c r="AX10" i="10"/>
  <c r="AX9" i="10"/>
  <c r="AX8" i="10"/>
  <c r="AX7" i="10"/>
  <c r="AX6" i="10"/>
  <c r="AX5" i="10"/>
  <c r="AX4" i="10"/>
  <c r="AX3" i="10"/>
  <c r="AW19" i="10"/>
  <c r="AW18" i="10"/>
  <c r="AW17" i="10"/>
  <c r="AW16" i="10"/>
  <c r="AW15" i="10"/>
  <c r="AW14" i="10"/>
  <c r="AW13" i="10"/>
  <c r="AW12" i="10"/>
  <c r="AW10" i="10"/>
  <c r="AW9" i="10"/>
  <c r="AW8" i="10"/>
  <c r="AW7" i="10"/>
  <c r="AW6" i="10"/>
  <c r="AW5" i="10"/>
  <c r="AW4" i="10"/>
  <c r="AW3" i="10"/>
  <c r="AV19" i="10"/>
  <c r="AV18" i="10"/>
  <c r="AV17" i="10"/>
  <c r="AV16" i="10"/>
  <c r="AV15" i="10"/>
  <c r="AV14" i="10"/>
  <c r="AV13" i="10"/>
  <c r="AV12" i="10"/>
  <c r="AV10" i="10"/>
  <c r="AV9" i="10"/>
  <c r="AV8" i="10"/>
  <c r="AV7" i="10"/>
  <c r="AV6" i="10"/>
  <c r="AV5" i="10"/>
  <c r="AV4" i="10"/>
  <c r="AV3" i="10"/>
  <c r="AU19" i="10"/>
  <c r="AU18" i="10"/>
  <c r="AU17" i="10"/>
  <c r="AU16" i="10"/>
  <c r="AU15" i="10"/>
  <c r="AU14" i="10"/>
  <c r="AU13" i="10"/>
  <c r="AU12" i="10"/>
  <c r="AU10" i="10"/>
  <c r="AU9" i="10"/>
  <c r="AU8" i="10"/>
  <c r="AU7" i="10"/>
  <c r="AU6" i="10"/>
  <c r="AU5" i="10"/>
  <c r="AU4" i="10"/>
  <c r="AI3" i="1"/>
  <c r="AJ3" i="1"/>
  <c r="AK3" i="1"/>
  <c r="AT6" i="10"/>
  <c r="AS6" i="10"/>
  <c r="AR6" i="10"/>
  <c r="AP19" i="2"/>
  <c r="AP18" i="2"/>
  <c r="AP17" i="2"/>
  <c r="AP16" i="2"/>
  <c r="AP15" i="2"/>
  <c r="AP14" i="2"/>
  <c r="AP13" i="2"/>
  <c r="AP12" i="2"/>
  <c r="AP10" i="2"/>
  <c r="AP9" i="2"/>
  <c r="AP8" i="2"/>
  <c r="AP7" i="2"/>
  <c r="AP6" i="2"/>
  <c r="AP5" i="2"/>
  <c r="AP4" i="2"/>
  <c r="AP3" i="2"/>
  <c r="AO19" i="2"/>
  <c r="AO18" i="2"/>
  <c r="AO17" i="2"/>
  <c r="AO16" i="2"/>
  <c r="AO15" i="2"/>
  <c r="AO14" i="2"/>
  <c r="AO13" i="2"/>
  <c r="AO12" i="2"/>
  <c r="AO10" i="2"/>
  <c r="AO9" i="2"/>
  <c r="AO8" i="2"/>
  <c r="AO7" i="2"/>
  <c r="AO6" i="2"/>
  <c r="AO5" i="2"/>
  <c r="AO4" i="2"/>
  <c r="AO3" i="2"/>
  <c r="AN19" i="2"/>
  <c r="AN18" i="2"/>
  <c r="AN17" i="2"/>
  <c r="AN16" i="2"/>
  <c r="AN15" i="2"/>
  <c r="AN14" i="2"/>
  <c r="AN13" i="2"/>
  <c r="AN12" i="2"/>
  <c r="AN10" i="2"/>
  <c r="AN9" i="2"/>
  <c r="AN8" i="2"/>
  <c r="AN7" i="2"/>
  <c r="AN6" i="2"/>
  <c r="AN5" i="2"/>
  <c r="AN4" i="2"/>
  <c r="AN3" i="2"/>
  <c r="AL3" i="4"/>
  <c r="AK19" i="4"/>
  <c r="AK18" i="4"/>
  <c r="AK17" i="4"/>
  <c r="AK16" i="4"/>
  <c r="AK15" i="4"/>
  <c r="AK14" i="4"/>
  <c r="AK13" i="4"/>
  <c r="AK12" i="4"/>
  <c r="AK10" i="4"/>
  <c r="AK9" i="4"/>
  <c r="AK8" i="4"/>
  <c r="AK7" i="4"/>
  <c r="AK6" i="4"/>
  <c r="AK5" i="4"/>
  <c r="AK4" i="4"/>
  <c r="AK3" i="4"/>
  <c r="AJ19" i="4"/>
  <c r="AJ18" i="4"/>
  <c r="AJ17" i="4"/>
  <c r="AJ16" i="4"/>
  <c r="AJ15" i="4"/>
  <c r="AJ14" i="4"/>
  <c r="AJ13" i="4"/>
  <c r="AJ12" i="4"/>
  <c r="AJ10" i="4"/>
  <c r="AJ9" i="4"/>
  <c r="AJ8" i="4"/>
  <c r="AJ7" i="4"/>
  <c r="AJ6" i="4"/>
  <c r="AJ5" i="4"/>
  <c r="AJ4" i="4"/>
  <c r="AJ3" i="4"/>
  <c r="AK19" i="9"/>
  <c r="AK18" i="9"/>
  <c r="AK17" i="9"/>
  <c r="AK16" i="9"/>
  <c r="AK15" i="9"/>
  <c r="AK14" i="9"/>
  <c r="AK13" i="9"/>
  <c r="AK12" i="9"/>
  <c r="AK10" i="9"/>
  <c r="AK9" i="9"/>
  <c r="AK8" i="9"/>
  <c r="AK7" i="9"/>
  <c r="AK6" i="9"/>
  <c r="AK5" i="9"/>
  <c r="AK4" i="9"/>
  <c r="AK3" i="9"/>
  <c r="AJ19" i="9"/>
  <c r="AJ18" i="9"/>
  <c r="AJ17" i="9"/>
  <c r="AJ16" i="9"/>
  <c r="AJ15" i="9"/>
  <c r="AJ14" i="9"/>
  <c r="AJ13" i="9"/>
  <c r="AJ12" i="9"/>
  <c r="AJ10" i="9"/>
  <c r="AJ9" i="9"/>
  <c r="AJ8" i="9"/>
  <c r="AJ7" i="9"/>
  <c r="AJ6" i="9"/>
  <c r="AJ4" i="9"/>
  <c r="AJ6" i="7"/>
  <c r="AT19" i="6"/>
  <c r="AT18" i="6"/>
  <c r="AT17" i="6"/>
  <c r="AT16" i="6"/>
  <c r="AT15" i="6"/>
  <c r="AT14" i="6"/>
  <c r="AT13" i="6"/>
  <c r="AT12" i="6"/>
  <c r="AT10" i="6"/>
  <c r="AT9" i="6"/>
  <c r="AT8" i="6"/>
  <c r="AT7" i="6"/>
  <c r="AT6" i="6"/>
  <c r="AT5" i="6"/>
  <c r="AT4" i="6"/>
  <c r="AT3" i="6"/>
  <c r="AS19" i="6"/>
  <c r="AS18" i="6"/>
  <c r="AS17" i="6"/>
  <c r="AS16" i="6"/>
  <c r="AS15" i="6"/>
  <c r="AS14" i="6"/>
  <c r="AS13" i="6"/>
  <c r="AS12" i="6"/>
  <c r="AS10" i="6"/>
  <c r="AS9" i="6"/>
  <c r="AS8" i="6"/>
  <c r="AS7" i="6"/>
  <c r="AS6" i="6"/>
  <c r="AS5" i="6"/>
  <c r="AS4" i="6"/>
  <c r="AS3" i="6"/>
  <c r="AR19" i="6"/>
  <c r="AR18" i="6"/>
  <c r="AR17" i="6"/>
  <c r="AR16" i="6"/>
  <c r="AR15" i="6"/>
  <c r="AR14" i="6"/>
  <c r="AR13" i="6"/>
  <c r="AR12" i="6"/>
  <c r="AR10" i="6"/>
  <c r="AR9" i="6"/>
  <c r="AR8" i="6"/>
  <c r="AR7" i="6"/>
  <c r="AR6" i="6"/>
  <c r="AR5" i="6"/>
  <c r="AR4" i="6"/>
  <c r="AR3" i="6"/>
  <c r="AK19" i="7"/>
  <c r="AK18" i="7"/>
  <c r="AK17" i="7"/>
  <c r="AK16" i="7"/>
  <c r="AK15" i="7"/>
  <c r="AK14" i="7"/>
  <c r="AK13" i="7"/>
  <c r="AK12" i="7"/>
  <c r="AK10" i="7"/>
  <c r="AK9" i="7"/>
  <c r="AK8" i="7"/>
  <c r="AK7" i="7"/>
  <c r="AK6" i="7"/>
  <c r="AK5" i="7"/>
  <c r="AK4" i="7"/>
  <c r="AK3" i="7"/>
  <c r="AJ19" i="7"/>
  <c r="AJ18" i="7"/>
  <c r="AJ17" i="7"/>
  <c r="AJ16" i="7"/>
  <c r="AJ15" i="7"/>
  <c r="AJ14" i="7"/>
  <c r="AJ13" i="7"/>
  <c r="AJ12" i="7"/>
  <c r="AJ10" i="7"/>
  <c r="AJ9" i="7"/>
  <c r="AJ8" i="7"/>
  <c r="AJ7" i="7"/>
  <c r="AJ5" i="7"/>
  <c r="AJ4" i="7"/>
  <c r="AJ3" i="7"/>
  <c r="AL3" i="7"/>
  <c r="AS19" i="10"/>
  <c r="AS18" i="10"/>
  <c r="AS17" i="10"/>
  <c r="AS16" i="10"/>
  <c r="AS15" i="10"/>
  <c r="AS14" i="10"/>
  <c r="AS13" i="10"/>
  <c r="AS12" i="10"/>
  <c r="AS10" i="10"/>
  <c r="AS9" i="10"/>
  <c r="AS8" i="10"/>
  <c r="AS7" i="10"/>
  <c r="AR19" i="10"/>
  <c r="AR18" i="10"/>
  <c r="AR17" i="10"/>
  <c r="AR16" i="10"/>
  <c r="AR15" i="10"/>
  <c r="AR14" i="10"/>
  <c r="AR13" i="10"/>
  <c r="AR12" i="10"/>
  <c r="AR10" i="10"/>
  <c r="AR9" i="10"/>
  <c r="AR8" i="10"/>
  <c r="AR7" i="10"/>
  <c r="AR5" i="10"/>
  <c r="AT19" i="10"/>
  <c r="AT18" i="10"/>
  <c r="AT17" i="10"/>
  <c r="AT16" i="10"/>
  <c r="AT15" i="10"/>
  <c r="AT14" i="10"/>
  <c r="AT13" i="10"/>
  <c r="AT12" i="10"/>
  <c r="AT10" i="10"/>
  <c r="AT9" i="10"/>
  <c r="AT8" i="10"/>
  <c r="AT7" i="10"/>
  <c r="AT5" i="10"/>
  <c r="AT4" i="10"/>
  <c r="AT3" i="10"/>
  <c r="AI19" i="1"/>
  <c r="AI18" i="1"/>
  <c r="AI17" i="1"/>
  <c r="AI16" i="1"/>
  <c r="AI15" i="1"/>
  <c r="AI14" i="1"/>
  <c r="AI13" i="1"/>
  <c r="AI12" i="1"/>
  <c r="AJ19" i="1"/>
  <c r="AJ18" i="1"/>
  <c r="AJ17" i="1"/>
  <c r="AJ16" i="1"/>
  <c r="AJ15" i="1"/>
  <c r="AJ14" i="1"/>
  <c r="AJ13" i="1"/>
  <c r="AJ12" i="1"/>
  <c r="AJ10" i="1"/>
  <c r="AJ9" i="1"/>
  <c r="AJ8" i="1"/>
  <c r="AJ7" i="1"/>
  <c r="AJ6" i="1"/>
  <c r="AJ5" i="1"/>
  <c r="AJ4" i="1"/>
  <c r="AI10" i="1"/>
  <c r="AI9" i="1"/>
  <c r="AI8" i="1"/>
  <c r="AI7" i="1"/>
  <c r="AI6" i="1"/>
  <c r="AI5" i="1"/>
  <c r="AI4" i="1"/>
  <c r="AH20" i="10"/>
  <c r="AG20" i="10"/>
  <c r="AF20" i="10"/>
  <c r="AE20" i="10"/>
  <c r="AD20" i="10"/>
  <c r="AC20" i="10"/>
  <c r="AB20" i="10"/>
  <c r="T4" i="13" s="1"/>
  <c r="AA20" i="10"/>
  <c r="R4" i="13" s="1"/>
  <c r="AH11" i="10"/>
  <c r="AH21" i="10" s="1"/>
  <c r="AG11" i="10"/>
  <c r="AG21" i="10" s="1"/>
  <c r="AF11" i="10"/>
  <c r="AF21" i="10" s="1"/>
  <c r="AE11" i="10"/>
  <c r="AE21" i="10" s="1"/>
  <c r="AD11" i="10"/>
  <c r="AD21" i="10" s="1"/>
  <c r="AC11" i="10"/>
  <c r="AC21" i="10" s="1"/>
  <c r="AB11" i="10"/>
  <c r="AA11" i="10"/>
  <c r="AI21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AR19" i="12"/>
  <c r="AQ19" i="12"/>
  <c r="AP19" i="12"/>
  <c r="AO19" i="12"/>
  <c r="AN19" i="12"/>
  <c r="AM19" i="12"/>
  <c r="AL19" i="12"/>
  <c r="AR18" i="12"/>
  <c r="AQ18" i="12"/>
  <c r="AP18" i="12"/>
  <c r="AO18" i="12"/>
  <c r="AN18" i="12"/>
  <c r="AM18" i="12"/>
  <c r="AL18" i="12"/>
  <c r="AR17" i="12"/>
  <c r="AQ17" i="12"/>
  <c r="AP17" i="12"/>
  <c r="AO17" i="12"/>
  <c r="AN17" i="12"/>
  <c r="AM17" i="12"/>
  <c r="AL17" i="12"/>
  <c r="AR16" i="12"/>
  <c r="AQ16" i="12"/>
  <c r="AP16" i="12"/>
  <c r="AO16" i="12"/>
  <c r="AN16" i="12"/>
  <c r="AM16" i="12"/>
  <c r="AL16" i="12"/>
  <c r="AR15" i="12"/>
  <c r="AQ15" i="12"/>
  <c r="AP15" i="12"/>
  <c r="AO15" i="12"/>
  <c r="AN15" i="12"/>
  <c r="AM15" i="12"/>
  <c r="AL15" i="12"/>
  <c r="AR14" i="12"/>
  <c r="AQ14" i="12"/>
  <c r="AP14" i="12"/>
  <c r="AO14" i="12"/>
  <c r="AN14" i="12"/>
  <c r="AM14" i="12"/>
  <c r="AL14" i="12"/>
  <c r="AR13" i="12"/>
  <c r="AQ13" i="12"/>
  <c r="AP13" i="12"/>
  <c r="AO13" i="12"/>
  <c r="AN13" i="12"/>
  <c r="AM13" i="12"/>
  <c r="AL13" i="12"/>
  <c r="AR12" i="12"/>
  <c r="AQ12" i="12"/>
  <c r="AP12" i="12"/>
  <c r="AO12" i="12"/>
  <c r="AN12" i="12"/>
  <c r="AM12" i="12"/>
  <c r="AL12" i="12"/>
  <c r="AH11" i="12"/>
  <c r="AG11" i="12"/>
  <c r="AF11" i="12"/>
  <c r="AE11" i="12"/>
  <c r="AD11" i="12"/>
  <c r="AC11" i="12"/>
  <c r="AB11" i="12"/>
  <c r="AA11" i="12"/>
  <c r="Z11" i="12"/>
  <c r="Z21" i="12" s="1"/>
  <c r="Y11" i="12"/>
  <c r="Y21" i="12" s="1"/>
  <c r="X11" i="12"/>
  <c r="X21" i="12" s="1"/>
  <c r="W11" i="12"/>
  <c r="W21" i="12" s="1"/>
  <c r="V11" i="12"/>
  <c r="V21" i="12" s="1"/>
  <c r="U11" i="12"/>
  <c r="U21" i="12" s="1"/>
  <c r="T11" i="12"/>
  <c r="T21" i="12" s="1"/>
  <c r="S11" i="12"/>
  <c r="S21" i="12" s="1"/>
  <c r="R11" i="12"/>
  <c r="R21" i="12" s="1"/>
  <c r="Q11" i="12"/>
  <c r="Q21" i="12" s="1"/>
  <c r="P11" i="12"/>
  <c r="P21" i="12" s="1"/>
  <c r="O11" i="12"/>
  <c r="O21" i="12" s="1"/>
  <c r="N11" i="12"/>
  <c r="N21" i="12" s="1"/>
  <c r="M11" i="12"/>
  <c r="M21" i="12" s="1"/>
  <c r="L11" i="12"/>
  <c r="L21" i="12" s="1"/>
  <c r="K11" i="12"/>
  <c r="K21" i="12" s="1"/>
  <c r="J11" i="12"/>
  <c r="J21" i="12" s="1"/>
  <c r="I11" i="12"/>
  <c r="I21" i="12" s="1"/>
  <c r="H11" i="12"/>
  <c r="H21" i="12" s="1"/>
  <c r="G11" i="12"/>
  <c r="G21" i="12" s="1"/>
  <c r="F11" i="12"/>
  <c r="F21" i="12" s="1"/>
  <c r="E11" i="12"/>
  <c r="E21" i="12" s="1"/>
  <c r="D11" i="12"/>
  <c r="D21" i="12" s="1"/>
  <c r="C11" i="12"/>
  <c r="C21" i="12" s="1"/>
  <c r="AR10" i="12"/>
  <c r="AQ10" i="12"/>
  <c r="AP10" i="12"/>
  <c r="AO10" i="12"/>
  <c r="AN10" i="12"/>
  <c r="AM10" i="12"/>
  <c r="AL10" i="12"/>
  <c r="AR9" i="12"/>
  <c r="AQ9" i="12"/>
  <c r="AP9" i="12"/>
  <c r="AO9" i="12"/>
  <c r="AN9" i="12"/>
  <c r="AM9" i="12"/>
  <c r="AL9" i="12"/>
  <c r="AR8" i="12"/>
  <c r="AQ8" i="12"/>
  <c r="AP8" i="12"/>
  <c r="AO8" i="12"/>
  <c r="AN8" i="12"/>
  <c r="AM8" i="12"/>
  <c r="AL8" i="12"/>
  <c r="AR7" i="12"/>
  <c r="AQ7" i="12"/>
  <c r="AP7" i="12"/>
  <c r="AO7" i="12"/>
  <c r="AN7" i="12"/>
  <c r="AM7" i="12"/>
  <c r="AL7" i="12"/>
  <c r="AR6" i="12"/>
  <c r="AQ6" i="12"/>
  <c r="AP6" i="12"/>
  <c r="AO6" i="12"/>
  <c r="AN6" i="12"/>
  <c r="AM6" i="12"/>
  <c r="AL6" i="12"/>
  <c r="AR5" i="12"/>
  <c r="AQ5" i="12"/>
  <c r="AP5" i="12"/>
  <c r="AO5" i="12"/>
  <c r="AN5" i="12"/>
  <c r="AM5" i="12"/>
  <c r="AL5" i="12"/>
  <c r="AR4" i="12"/>
  <c r="AQ4" i="12"/>
  <c r="AP4" i="12"/>
  <c r="AO4" i="12"/>
  <c r="AN4" i="12"/>
  <c r="AM4" i="12"/>
  <c r="AL4" i="12"/>
  <c r="AR3" i="12"/>
  <c r="AQ3" i="12"/>
  <c r="AP3" i="12"/>
  <c r="AO3" i="12"/>
  <c r="AN3" i="12"/>
  <c r="AQ21" i="10"/>
  <c r="AP20" i="10"/>
  <c r="AO20" i="10"/>
  <c r="AN20" i="10"/>
  <c r="AM20" i="10"/>
  <c r="AL20" i="10"/>
  <c r="AK20" i="10"/>
  <c r="AJ20" i="10"/>
  <c r="AI20" i="10"/>
  <c r="Z20" i="10"/>
  <c r="Y20" i="10"/>
  <c r="X20" i="10"/>
  <c r="W20" i="10"/>
  <c r="V20" i="10"/>
  <c r="U20" i="10"/>
  <c r="T20" i="10"/>
  <c r="O4" i="13" s="1"/>
  <c r="S20" i="10"/>
  <c r="M4" i="13" s="1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P11" i="10"/>
  <c r="AO11" i="10"/>
  <c r="AN11" i="10"/>
  <c r="AM11" i="10"/>
  <c r="AL11" i="10"/>
  <c r="AK11" i="10"/>
  <c r="AJ11" i="10"/>
  <c r="AI11" i="10"/>
  <c r="Z11" i="10"/>
  <c r="Y11" i="10"/>
  <c r="X11" i="10"/>
  <c r="W11" i="10"/>
  <c r="W21" i="10" s="1"/>
  <c r="V11" i="10"/>
  <c r="V21" i="10" s="1"/>
  <c r="U11" i="10"/>
  <c r="U21" i="10" s="1"/>
  <c r="T11" i="10"/>
  <c r="S11" i="10"/>
  <c r="R11" i="10"/>
  <c r="R21" i="10" s="1"/>
  <c r="Q11" i="10"/>
  <c r="Q21" i="10" s="1"/>
  <c r="P11" i="10"/>
  <c r="P21" i="10" s="1"/>
  <c r="O11" i="10"/>
  <c r="O21" i="10" s="1"/>
  <c r="N11" i="10"/>
  <c r="N21" i="10" s="1"/>
  <c r="M11" i="10"/>
  <c r="M21" i="10" s="1"/>
  <c r="L11" i="10"/>
  <c r="L21" i="10" s="1"/>
  <c r="K11" i="10"/>
  <c r="K21" i="10" s="1"/>
  <c r="J11" i="10"/>
  <c r="J21" i="10" s="1"/>
  <c r="I11" i="10"/>
  <c r="I21" i="10" s="1"/>
  <c r="H11" i="10"/>
  <c r="H21" i="10" s="1"/>
  <c r="G11" i="10"/>
  <c r="G21" i="10" s="1"/>
  <c r="F11" i="10"/>
  <c r="F21" i="10" s="1"/>
  <c r="E11" i="10"/>
  <c r="E21" i="10" s="1"/>
  <c r="D11" i="10"/>
  <c r="D21" i="10" s="1"/>
  <c r="C11" i="10"/>
  <c r="C21" i="10" s="1"/>
  <c r="AI21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R19" i="9"/>
  <c r="AQ19" i="9"/>
  <c r="AP19" i="9"/>
  <c r="AO19" i="9"/>
  <c r="AN19" i="9"/>
  <c r="AM19" i="9"/>
  <c r="AL19" i="9"/>
  <c r="AR18" i="9"/>
  <c r="AQ18" i="9"/>
  <c r="AP18" i="9"/>
  <c r="AO18" i="9"/>
  <c r="AN18" i="9"/>
  <c r="AM18" i="9"/>
  <c r="AL18" i="9"/>
  <c r="AR17" i="9"/>
  <c r="AQ17" i="9"/>
  <c r="AP17" i="9"/>
  <c r="AO17" i="9"/>
  <c r="AN17" i="9"/>
  <c r="AM17" i="9"/>
  <c r="AL17" i="9"/>
  <c r="AR16" i="9"/>
  <c r="AQ16" i="9"/>
  <c r="AP16" i="9"/>
  <c r="AO16" i="9"/>
  <c r="AN16" i="9"/>
  <c r="AM16" i="9"/>
  <c r="AL16" i="9"/>
  <c r="AR15" i="9"/>
  <c r="AQ15" i="9"/>
  <c r="AP15" i="9"/>
  <c r="AO15" i="9"/>
  <c r="AN15" i="9"/>
  <c r="AM15" i="9"/>
  <c r="AL15" i="9"/>
  <c r="AR14" i="9"/>
  <c r="AQ14" i="9"/>
  <c r="AP14" i="9"/>
  <c r="AO14" i="9"/>
  <c r="AN14" i="9"/>
  <c r="AM14" i="9"/>
  <c r="AL14" i="9"/>
  <c r="AR13" i="9"/>
  <c r="AQ13" i="9"/>
  <c r="AP13" i="9"/>
  <c r="AO13" i="9"/>
  <c r="AN13" i="9"/>
  <c r="AM13" i="9"/>
  <c r="AL13" i="9"/>
  <c r="AR12" i="9"/>
  <c r="AQ12" i="9"/>
  <c r="AP12" i="9"/>
  <c r="AO12" i="9"/>
  <c r="AN12" i="9"/>
  <c r="AM12" i="9"/>
  <c r="AL12" i="9"/>
  <c r="AH11" i="9"/>
  <c r="AG11" i="9"/>
  <c r="AF11" i="9"/>
  <c r="AE11" i="9"/>
  <c r="AD11" i="9"/>
  <c r="AC11" i="9"/>
  <c r="AB11" i="9"/>
  <c r="AA11" i="9"/>
  <c r="Z11" i="9"/>
  <c r="Z21" i="9" s="1"/>
  <c r="Y11" i="9"/>
  <c r="Y21" i="9" s="1"/>
  <c r="X11" i="9"/>
  <c r="X21" i="9" s="1"/>
  <c r="W11" i="9"/>
  <c r="W21" i="9" s="1"/>
  <c r="V11" i="9"/>
  <c r="V21" i="9" s="1"/>
  <c r="U11" i="9"/>
  <c r="U21" i="9" s="1"/>
  <c r="T11" i="9"/>
  <c r="T21" i="9" s="1"/>
  <c r="S11" i="9"/>
  <c r="S21" i="9" s="1"/>
  <c r="R11" i="9"/>
  <c r="R21" i="9" s="1"/>
  <c r="Q11" i="9"/>
  <c r="Q21" i="9" s="1"/>
  <c r="P11" i="9"/>
  <c r="P21" i="9" s="1"/>
  <c r="O11" i="9"/>
  <c r="O21" i="9" s="1"/>
  <c r="N11" i="9"/>
  <c r="N21" i="9" s="1"/>
  <c r="M11" i="9"/>
  <c r="M21" i="9" s="1"/>
  <c r="L11" i="9"/>
  <c r="L21" i="9" s="1"/>
  <c r="K11" i="9"/>
  <c r="K21" i="9" s="1"/>
  <c r="J11" i="9"/>
  <c r="J21" i="9" s="1"/>
  <c r="I11" i="9"/>
  <c r="I21" i="9" s="1"/>
  <c r="H11" i="9"/>
  <c r="H21" i="9" s="1"/>
  <c r="G11" i="9"/>
  <c r="G21" i="9" s="1"/>
  <c r="F11" i="9"/>
  <c r="F21" i="9" s="1"/>
  <c r="E11" i="9"/>
  <c r="E21" i="9" s="1"/>
  <c r="D11" i="9"/>
  <c r="D21" i="9" s="1"/>
  <c r="C11" i="9"/>
  <c r="C21" i="9" s="1"/>
  <c r="AR10" i="9"/>
  <c r="AQ10" i="9"/>
  <c r="AP10" i="9"/>
  <c r="AO10" i="9"/>
  <c r="AN10" i="9"/>
  <c r="AM10" i="9"/>
  <c r="AL10" i="9"/>
  <c r="AR9" i="9"/>
  <c r="AQ9" i="9"/>
  <c r="AP9" i="9"/>
  <c r="AO9" i="9"/>
  <c r="AN9" i="9"/>
  <c r="AM9" i="9"/>
  <c r="AL9" i="9"/>
  <c r="AR8" i="9"/>
  <c r="AQ8" i="9"/>
  <c r="AP8" i="9"/>
  <c r="AO8" i="9"/>
  <c r="AN8" i="9"/>
  <c r="AM8" i="9"/>
  <c r="AL8" i="9"/>
  <c r="AR7" i="9"/>
  <c r="AQ7" i="9"/>
  <c r="AP7" i="9"/>
  <c r="AO7" i="9"/>
  <c r="AN7" i="9"/>
  <c r="AM7" i="9"/>
  <c r="AL7" i="9"/>
  <c r="AR6" i="9"/>
  <c r="AQ6" i="9"/>
  <c r="AP6" i="9"/>
  <c r="AO6" i="9"/>
  <c r="AN6" i="9"/>
  <c r="AM6" i="9"/>
  <c r="AL6" i="9"/>
  <c r="AR5" i="9"/>
  <c r="AQ5" i="9"/>
  <c r="AP5" i="9"/>
  <c r="AO5" i="9"/>
  <c r="AN5" i="9"/>
  <c r="AM5" i="9"/>
  <c r="AL5" i="9"/>
  <c r="AR4" i="9"/>
  <c r="AQ4" i="9"/>
  <c r="AP4" i="9"/>
  <c r="AO4" i="9"/>
  <c r="AN4" i="9"/>
  <c r="AM4" i="9"/>
  <c r="AL4" i="9"/>
  <c r="AR3" i="9"/>
  <c r="AQ3" i="9"/>
  <c r="AP3" i="9"/>
  <c r="AO3" i="9"/>
  <c r="AN3" i="9"/>
  <c r="AL3" i="9"/>
  <c r="AZ19" i="6"/>
  <c r="AZ18" i="6"/>
  <c r="AZ17" i="6"/>
  <c r="AZ16" i="6"/>
  <c r="AZ15" i="6"/>
  <c r="AZ14" i="6"/>
  <c r="AZ13" i="6"/>
  <c r="AZ12" i="6"/>
  <c r="AZ20" i="6" s="1"/>
  <c r="AZ10" i="6"/>
  <c r="AZ9" i="6"/>
  <c r="AZ8" i="6"/>
  <c r="AZ7" i="6"/>
  <c r="AZ6" i="6"/>
  <c r="AZ5" i="6"/>
  <c r="AZ4" i="6"/>
  <c r="AY19" i="6"/>
  <c r="AY18" i="6"/>
  <c r="AY17" i="6"/>
  <c r="AY16" i="6"/>
  <c r="AY15" i="6"/>
  <c r="AY14" i="6"/>
  <c r="AY13" i="6"/>
  <c r="AY12" i="6"/>
  <c r="AY20" i="6" s="1"/>
  <c r="AY10" i="6"/>
  <c r="AY9" i="6"/>
  <c r="AY8" i="6"/>
  <c r="AY7" i="6"/>
  <c r="AY6" i="6"/>
  <c r="AY5" i="6"/>
  <c r="AY4" i="6"/>
  <c r="AX19" i="6"/>
  <c r="AX18" i="6"/>
  <c r="AX17" i="6"/>
  <c r="AX16" i="6"/>
  <c r="AX15" i="6"/>
  <c r="AX14" i="6"/>
  <c r="AX13" i="6"/>
  <c r="AX12" i="6"/>
  <c r="AX10" i="6"/>
  <c r="AX9" i="6"/>
  <c r="AX8" i="6"/>
  <c r="AX7" i="6"/>
  <c r="AX6" i="6"/>
  <c r="AX5" i="6"/>
  <c r="AX4" i="6"/>
  <c r="AW19" i="6"/>
  <c r="AW18" i="6"/>
  <c r="AW17" i="6"/>
  <c r="AW16" i="6"/>
  <c r="AW15" i="6"/>
  <c r="AW14" i="6"/>
  <c r="AW13" i="6"/>
  <c r="AW12" i="6"/>
  <c r="AW20" i="6" s="1"/>
  <c r="AW10" i="6"/>
  <c r="AW9" i="6"/>
  <c r="AW8" i="6"/>
  <c r="AW7" i="6"/>
  <c r="AW6" i="6"/>
  <c r="AW5" i="6"/>
  <c r="AW4" i="6"/>
  <c r="AV19" i="6"/>
  <c r="AV18" i="6"/>
  <c r="AV17" i="6"/>
  <c r="AV16" i="6"/>
  <c r="AV15" i="6"/>
  <c r="AV14" i="6"/>
  <c r="AV13" i="6"/>
  <c r="AV12" i="6"/>
  <c r="AV20" i="6" s="1"/>
  <c r="AV10" i="6"/>
  <c r="AV9" i="6"/>
  <c r="AV8" i="6"/>
  <c r="AV7" i="6"/>
  <c r="AV6" i="6"/>
  <c r="AV5" i="6"/>
  <c r="AV4" i="6"/>
  <c r="AZ3" i="6"/>
  <c r="AZ11" i="6" s="1"/>
  <c r="AZ21" i="6" s="1"/>
  <c r="AL8" i="13" s="1"/>
  <c r="AX3" i="6"/>
  <c r="AX11" i="6" s="1"/>
  <c r="AW11" i="6"/>
  <c r="AW21" i="6" s="1"/>
  <c r="AH8" i="13" s="1"/>
  <c r="AY3" i="6"/>
  <c r="AY11" i="6" s="1"/>
  <c r="AY21" i="6" s="1"/>
  <c r="AK8" i="13" s="1"/>
  <c r="AV3" i="6"/>
  <c r="AU19" i="6"/>
  <c r="AU18" i="6"/>
  <c r="AU17" i="6"/>
  <c r="AU16" i="6"/>
  <c r="AU15" i="6"/>
  <c r="AU14" i="6"/>
  <c r="AU13" i="6"/>
  <c r="AU12" i="6"/>
  <c r="AU20" i="6" s="1"/>
  <c r="AU10" i="6"/>
  <c r="AU9" i="6"/>
  <c r="AU8" i="6"/>
  <c r="AU7" i="6"/>
  <c r="AU6" i="6"/>
  <c r="AU5" i="6"/>
  <c r="AU4" i="6"/>
  <c r="AU11" i="6"/>
  <c r="AU21" i="6" s="1"/>
  <c r="AD8" i="13" s="1"/>
  <c r="AH20" i="6"/>
  <c r="AG20" i="6"/>
  <c r="AF20" i="6"/>
  <c r="AE20" i="6"/>
  <c r="AD20" i="6"/>
  <c r="AC20" i="6"/>
  <c r="AB20" i="6"/>
  <c r="AA20" i="6"/>
  <c r="AH11" i="6"/>
  <c r="AH21" i="6" s="1"/>
  <c r="AG11" i="6"/>
  <c r="AG21" i="6" s="1"/>
  <c r="AF11" i="6"/>
  <c r="AF21" i="6" s="1"/>
  <c r="AE11" i="6"/>
  <c r="AE21" i="6" s="1"/>
  <c r="AD11" i="6"/>
  <c r="AD21" i="6" s="1"/>
  <c r="AC11" i="6"/>
  <c r="AC21" i="6" s="1"/>
  <c r="AB11" i="6"/>
  <c r="AB21" i="6" s="1"/>
  <c r="AA11" i="6"/>
  <c r="AA21" i="6" s="1"/>
  <c r="AI21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R19" i="8"/>
  <c r="AQ19" i="8"/>
  <c r="AP19" i="8"/>
  <c r="AO19" i="8"/>
  <c r="AN19" i="8"/>
  <c r="AM19" i="8"/>
  <c r="AL19" i="8"/>
  <c r="AR18" i="8"/>
  <c r="AQ18" i="8"/>
  <c r="AP18" i="8"/>
  <c r="AO18" i="8"/>
  <c r="AN18" i="8"/>
  <c r="AM18" i="8"/>
  <c r="AL18" i="8"/>
  <c r="AR17" i="8"/>
  <c r="AQ17" i="8"/>
  <c r="AP17" i="8"/>
  <c r="AO17" i="8"/>
  <c r="AN17" i="8"/>
  <c r="AM17" i="8"/>
  <c r="AL17" i="8"/>
  <c r="AR16" i="8"/>
  <c r="AQ16" i="8"/>
  <c r="AP16" i="8"/>
  <c r="AO16" i="8"/>
  <c r="AN16" i="8"/>
  <c r="AM16" i="8"/>
  <c r="AL16" i="8"/>
  <c r="AR15" i="8"/>
  <c r="AQ15" i="8"/>
  <c r="AP15" i="8"/>
  <c r="AO15" i="8"/>
  <c r="AN15" i="8"/>
  <c r="AM15" i="8"/>
  <c r="AL15" i="8"/>
  <c r="AR14" i="8"/>
  <c r="AQ14" i="8"/>
  <c r="AP14" i="8"/>
  <c r="AO14" i="8"/>
  <c r="AN14" i="8"/>
  <c r="AM14" i="8"/>
  <c r="AL14" i="8"/>
  <c r="AR13" i="8"/>
  <c r="AQ13" i="8"/>
  <c r="AP13" i="8"/>
  <c r="AO13" i="8"/>
  <c r="AN13" i="8"/>
  <c r="AM13" i="8"/>
  <c r="AL13" i="8"/>
  <c r="AR12" i="8"/>
  <c r="AQ12" i="8"/>
  <c r="AP12" i="8"/>
  <c r="AO12" i="8"/>
  <c r="AN12" i="8"/>
  <c r="AM12" i="8"/>
  <c r="AL12" i="8"/>
  <c r="AH11" i="8"/>
  <c r="AG11" i="8"/>
  <c r="AF11" i="8"/>
  <c r="AE11" i="8"/>
  <c r="AD11" i="8"/>
  <c r="AC11" i="8"/>
  <c r="AB11" i="8"/>
  <c r="AA11" i="8"/>
  <c r="Z11" i="8"/>
  <c r="Z21" i="8" s="1"/>
  <c r="Y11" i="8"/>
  <c r="Y21" i="8" s="1"/>
  <c r="X11" i="8"/>
  <c r="X21" i="8" s="1"/>
  <c r="W11" i="8"/>
  <c r="W21" i="8" s="1"/>
  <c r="V11" i="8"/>
  <c r="V21" i="8" s="1"/>
  <c r="U11" i="8"/>
  <c r="U21" i="8" s="1"/>
  <c r="T11" i="8"/>
  <c r="T21" i="8" s="1"/>
  <c r="S11" i="8"/>
  <c r="S21" i="8" s="1"/>
  <c r="R11" i="8"/>
  <c r="R21" i="8" s="1"/>
  <c r="Q11" i="8"/>
  <c r="Q21" i="8" s="1"/>
  <c r="P11" i="8"/>
  <c r="P21" i="8" s="1"/>
  <c r="O11" i="8"/>
  <c r="O21" i="8" s="1"/>
  <c r="N11" i="8"/>
  <c r="N21" i="8" s="1"/>
  <c r="M11" i="8"/>
  <c r="M21" i="8" s="1"/>
  <c r="L11" i="8"/>
  <c r="L21" i="8" s="1"/>
  <c r="K11" i="8"/>
  <c r="K21" i="8" s="1"/>
  <c r="J11" i="8"/>
  <c r="J21" i="8" s="1"/>
  <c r="I11" i="8"/>
  <c r="I21" i="8" s="1"/>
  <c r="H11" i="8"/>
  <c r="H21" i="8" s="1"/>
  <c r="G11" i="8"/>
  <c r="G21" i="8" s="1"/>
  <c r="F11" i="8"/>
  <c r="F21" i="8" s="1"/>
  <c r="E11" i="8"/>
  <c r="E21" i="8" s="1"/>
  <c r="D11" i="8"/>
  <c r="C11" i="8"/>
  <c r="C21" i="8" s="1"/>
  <c r="AR10" i="8"/>
  <c r="AQ10" i="8"/>
  <c r="AP10" i="8"/>
  <c r="AO10" i="8"/>
  <c r="AN10" i="8"/>
  <c r="AM10" i="8"/>
  <c r="AL10" i="8"/>
  <c r="AR9" i="8"/>
  <c r="AQ9" i="8"/>
  <c r="AP9" i="8"/>
  <c r="AO9" i="8"/>
  <c r="AN9" i="8"/>
  <c r="AM9" i="8"/>
  <c r="AL9" i="8"/>
  <c r="AR8" i="8"/>
  <c r="AQ8" i="8"/>
  <c r="AP8" i="8"/>
  <c r="AO8" i="8"/>
  <c r="AN8" i="8"/>
  <c r="AM8" i="8"/>
  <c r="AL8" i="8"/>
  <c r="AR7" i="8"/>
  <c r="AQ7" i="8"/>
  <c r="AP7" i="8"/>
  <c r="AO7" i="8"/>
  <c r="AN7" i="8"/>
  <c r="AM7" i="8"/>
  <c r="AL7" i="8"/>
  <c r="AR6" i="8"/>
  <c r="AQ6" i="8"/>
  <c r="AP6" i="8"/>
  <c r="AO6" i="8"/>
  <c r="AN6" i="8"/>
  <c r="AM6" i="8"/>
  <c r="AL6" i="8"/>
  <c r="AR5" i="8"/>
  <c r="AQ5" i="8"/>
  <c r="AP5" i="8"/>
  <c r="AO5" i="8"/>
  <c r="AN5" i="8"/>
  <c r="AM5" i="8"/>
  <c r="AL5" i="8"/>
  <c r="AR4" i="8"/>
  <c r="AQ4" i="8"/>
  <c r="AP4" i="8"/>
  <c r="AO4" i="8"/>
  <c r="AN4" i="8"/>
  <c r="AM4" i="8"/>
  <c r="AL4" i="8"/>
  <c r="AR3" i="8"/>
  <c r="AQ3" i="8"/>
  <c r="AP3" i="8"/>
  <c r="AO3" i="8"/>
  <c r="AN3" i="8"/>
  <c r="AI21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R19" i="7"/>
  <c r="AQ19" i="7"/>
  <c r="AP19" i="7"/>
  <c r="AO19" i="7"/>
  <c r="AN19" i="7"/>
  <c r="AM19" i="7"/>
  <c r="AL19" i="7"/>
  <c r="AR18" i="7"/>
  <c r="AQ18" i="7"/>
  <c r="AP18" i="7"/>
  <c r="AO18" i="7"/>
  <c r="AN18" i="7"/>
  <c r="AM18" i="7"/>
  <c r="AL18" i="7"/>
  <c r="AR17" i="7"/>
  <c r="AQ17" i="7"/>
  <c r="AP17" i="7"/>
  <c r="AO17" i="7"/>
  <c r="AN17" i="7"/>
  <c r="AM17" i="7"/>
  <c r="AL17" i="7"/>
  <c r="AR16" i="7"/>
  <c r="AQ16" i="7"/>
  <c r="AP16" i="7"/>
  <c r="AO16" i="7"/>
  <c r="AN16" i="7"/>
  <c r="AM16" i="7"/>
  <c r="AL16" i="7"/>
  <c r="AR15" i="7"/>
  <c r="AQ15" i="7"/>
  <c r="AP15" i="7"/>
  <c r="AO15" i="7"/>
  <c r="AN15" i="7"/>
  <c r="AM15" i="7"/>
  <c r="AL15" i="7"/>
  <c r="AR14" i="7"/>
  <c r="AQ14" i="7"/>
  <c r="AP14" i="7"/>
  <c r="AO14" i="7"/>
  <c r="AN14" i="7"/>
  <c r="AM14" i="7"/>
  <c r="AL14" i="7"/>
  <c r="AR13" i="7"/>
  <c r="AQ13" i="7"/>
  <c r="AP13" i="7"/>
  <c r="AO13" i="7"/>
  <c r="AN13" i="7"/>
  <c r="AM13" i="7"/>
  <c r="AL13" i="7"/>
  <c r="AR12" i="7"/>
  <c r="AQ12" i="7"/>
  <c r="AP12" i="7"/>
  <c r="AO12" i="7"/>
  <c r="AN12" i="7"/>
  <c r="AM12" i="7"/>
  <c r="AL12" i="7"/>
  <c r="AH11" i="7"/>
  <c r="AG11" i="7"/>
  <c r="AF11" i="7"/>
  <c r="AE11" i="7"/>
  <c r="AD11" i="7"/>
  <c r="AC11" i="7"/>
  <c r="AB11" i="7"/>
  <c r="AA11" i="7"/>
  <c r="Z11" i="7"/>
  <c r="Z21" i="7" s="1"/>
  <c r="Y11" i="7"/>
  <c r="Y21" i="7" s="1"/>
  <c r="X11" i="7"/>
  <c r="X21" i="7" s="1"/>
  <c r="W11" i="7"/>
  <c r="W21" i="7" s="1"/>
  <c r="V11" i="7"/>
  <c r="V21" i="7" s="1"/>
  <c r="U11" i="7"/>
  <c r="U21" i="7" s="1"/>
  <c r="T11" i="7"/>
  <c r="T21" i="7" s="1"/>
  <c r="S11" i="7"/>
  <c r="S21" i="7" s="1"/>
  <c r="R11" i="7"/>
  <c r="R21" i="7" s="1"/>
  <c r="Q11" i="7"/>
  <c r="Q21" i="7" s="1"/>
  <c r="P11" i="7"/>
  <c r="P21" i="7" s="1"/>
  <c r="O11" i="7"/>
  <c r="O21" i="7" s="1"/>
  <c r="N11" i="7"/>
  <c r="N21" i="7" s="1"/>
  <c r="M11" i="7"/>
  <c r="M21" i="7" s="1"/>
  <c r="L11" i="7"/>
  <c r="L21" i="7" s="1"/>
  <c r="K11" i="7"/>
  <c r="K21" i="7" s="1"/>
  <c r="J11" i="7"/>
  <c r="J21" i="7" s="1"/>
  <c r="I11" i="7"/>
  <c r="I21" i="7" s="1"/>
  <c r="H11" i="7"/>
  <c r="H21" i="7" s="1"/>
  <c r="G11" i="7"/>
  <c r="G21" i="7" s="1"/>
  <c r="F11" i="7"/>
  <c r="F21" i="7" s="1"/>
  <c r="E11" i="7"/>
  <c r="E21" i="7" s="1"/>
  <c r="D11" i="7"/>
  <c r="D21" i="7" s="1"/>
  <c r="C11" i="7"/>
  <c r="C21" i="7" s="1"/>
  <c r="AR10" i="7"/>
  <c r="AQ10" i="7"/>
  <c r="AP10" i="7"/>
  <c r="AO10" i="7"/>
  <c r="AN10" i="7"/>
  <c r="AM10" i="7"/>
  <c r="AL10" i="7"/>
  <c r="AR9" i="7"/>
  <c r="AQ9" i="7"/>
  <c r="AP9" i="7"/>
  <c r="AO9" i="7"/>
  <c r="AN9" i="7"/>
  <c r="AM9" i="7"/>
  <c r="AL9" i="7"/>
  <c r="AR8" i="7"/>
  <c r="AQ8" i="7"/>
  <c r="AP8" i="7"/>
  <c r="AO8" i="7"/>
  <c r="AN8" i="7"/>
  <c r="AM8" i="7"/>
  <c r="AL8" i="7"/>
  <c r="AR7" i="7"/>
  <c r="AQ7" i="7"/>
  <c r="AP7" i="7"/>
  <c r="AO7" i="7"/>
  <c r="AN7" i="7"/>
  <c r="AM7" i="7"/>
  <c r="AL7" i="7"/>
  <c r="AR6" i="7"/>
  <c r="AQ6" i="7"/>
  <c r="AP6" i="7"/>
  <c r="AO6" i="7"/>
  <c r="AN6" i="7"/>
  <c r="AM6" i="7"/>
  <c r="AL6" i="7"/>
  <c r="AR5" i="7"/>
  <c r="AQ5" i="7"/>
  <c r="AP5" i="7"/>
  <c r="AO5" i="7"/>
  <c r="AN5" i="7"/>
  <c r="AM5" i="7"/>
  <c r="AL5" i="7"/>
  <c r="AR4" i="7"/>
  <c r="AQ4" i="7"/>
  <c r="AP4" i="7"/>
  <c r="AO4" i="7"/>
  <c r="AN4" i="7"/>
  <c r="AM4" i="7"/>
  <c r="AL4" i="7"/>
  <c r="AR3" i="7"/>
  <c r="AQ3" i="7"/>
  <c r="AP3" i="7"/>
  <c r="AO3" i="7"/>
  <c r="AN3" i="7"/>
  <c r="AQ21" i="6"/>
  <c r="AP20" i="6"/>
  <c r="AO20" i="6"/>
  <c r="AN20" i="6"/>
  <c r="AM20" i="6"/>
  <c r="AL20" i="6"/>
  <c r="AK20" i="6"/>
  <c r="AJ20" i="6"/>
  <c r="AI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P11" i="6"/>
  <c r="AO11" i="6"/>
  <c r="AN11" i="6"/>
  <c r="AM11" i="6"/>
  <c r="AL11" i="6"/>
  <c r="AK11" i="6"/>
  <c r="AJ11" i="6"/>
  <c r="AI11" i="6"/>
  <c r="Z11" i="6"/>
  <c r="Z21" i="6" s="1"/>
  <c r="Y11" i="6"/>
  <c r="Y21" i="6" s="1"/>
  <c r="X11" i="6"/>
  <c r="X21" i="6" s="1"/>
  <c r="W11" i="6"/>
  <c r="W21" i="6" s="1"/>
  <c r="V11" i="6"/>
  <c r="V21" i="6" s="1"/>
  <c r="U11" i="6"/>
  <c r="U21" i="6" s="1"/>
  <c r="T11" i="6"/>
  <c r="T21" i="6" s="1"/>
  <c r="S11" i="6"/>
  <c r="S21" i="6" s="1"/>
  <c r="R11" i="6"/>
  <c r="R21" i="6" s="1"/>
  <c r="Q11" i="6"/>
  <c r="Q21" i="6" s="1"/>
  <c r="P11" i="6"/>
  <c r="P21" i="6" s="1"/>
  <c r="O11" i="6"/>
  <c r="O21" i="6" s="1"/>
  <c r="N11" i="6"/>
  <c r="N21" i="6" s="1"/>
  <c r="M11" i="6"/>
  <c r="M21" i="6" s="1"/>
  <c r="L11" i="6"/>
  <c r="L21" i="6" s="1"/>
  <c r="K11" i="6"/>
  <c r="K21" i="6" s="1"/>
  <c r="J11" i="6"/>
  <c r="J21" i="6" s="1"/>
  <c r="I11" i="6"/>
  <c r="I21" i="6" s="1"/>
  <c r="H11" i="6"/>
  <c r="H21" i="6" s="1"/>
  <c r="G11" i="6"/>
  <c r="G21" i="6" s="1"/>
  <c r="F11" i="6"/>
  <c r="F21" i="6" s="1"/>
  <c r="E11" i="6"/>
  <c r="E21" i="6" s="1"/>
  <c r="D11" i="6"/>
  <c r="C11" i="6"/>
  <c r="AI21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R19" i="4"/>
  <c r="AQ19" i="4"/>
  <c r="AP19" i="4"/>
  <c r="AO19" i="4"/>
  <c r="AN19" i="4"/>
  <c r="AM19" i="4"/>
  <c r="AL19" i="4"/>
  <c r="AR18" i="4"/>
  <c r="AQ18" i="4"/>
  <c r="AP18" i="4"/>
  <c r="AO18" i="4"/>
  <c r="AN18" i="4"/>
  <c r="AM18" i="4"/>
  <c r="AL18" i="4"/>
  <c r="AR17" i="4"/>
  <c r="AQ17" i="4"/>
  <c r="AP17" i="4"/>
  <c r="AO17" i="4"/>
  <c r="AN17" i="4"/>
  <c r="AM17" i="4"/>
  <c r="AL17" i="4"/>
  <c r="AR16" i="4"/>
  <c r="AQ16" i="4"/>
  <c r="AP16" i="4"/>
  <c r="AO16" i="4"/>
  <c r="AN16" i="4"/>
  <c r="AM16" i="4"/>
  <c r="AL16" i="4"/>
  <c r="AR15" i="4"/>
  <c r="AQ15" i="4"/>
  <c r="AP15" i="4"/>
  <c r="AO15" i="4"/>
  <c r="AN15" i="4"/>
  <c r="AM15" i="4"/>
  <c r="AL15" i="4"/>
  <c r="AR14" i="4"/>
  <c r="AQ14" i="4"/>
  <c r="AP14" i="4"/>
  <c r="AO14" i="4"/>
  <c r="AN14" i="4"/>
  <c r="AM14" i="4"/>
  <c r="AL14" i="4"/>
  <c r="AR13" i="4"/>
  <c r="AQ13" i="4"/>
  <c r="AP13" i="4"/>
  <c r="AO13" i="4"/>
  <c r="AN13" i="4"/>
  <c r="AM13" i="4"/>
  <c r="AL13" i="4"/>
  <c r="AR12" i="4"/>
  <c r="AQ12" i="4"/>
  <c r="AP12" i="4"/>
  <c r="AO12" i="4"/>
  <c r="AN12" i="4"/>
  <c r="AM12" i="4"/>
  <c r="AL12" i="4"/>
  <c r="AH11" i="4"/>
  <c r="AH21" i="4" s="1"/>
  <c r="AG11" i="4"/>
  <c r="AF11" i="4"/>
  <c r="AE11" i="4"/>
  <c r="AE21" i="4" s="1"/>
  <c r="AD11" i="4"/>
  <c r="AD21" i="4" s="1"/>
  <c r="AC11" i="4"/>
  <c r="AC21" i="4" s="1"/>
  <c r="AB11" i="4"/>
  <c r="AA11" i="4"/>
  <c r="Z11" i="4"/>
  <c r="Z21" i="4" s="1"/>
  <c r="Y11" i="4"/>
  <c r="Y21" i="4" s="1"/>
  <c r="X11" i="4"/>
  <c r="X21" i="4" s="1"/>
  <c r="W11" i="4"/>
  <c r="W21" i="4" s="1"/>
  <c r="V11" i="4"/>
  <c r="V21" i="4" s="1"/>
  <c r="U11" i="4"/>
  <c r="U21" i="4" s="1"/>
  <c r="T11" i="4"/>
  <c r="T21" i="4" s="1"/>
  <c r="S11" i="4"/>
  <c r="S21" i="4" s="1"/>
  <c r="R11" i="4"/>
  <c r="R21" i="4" s="1"/>
  <c r="Q11" i="4"/>
  <c r="Q21" i="4" s="1"/>
  <c r="P11" i="4"/>
  <c r="P21" i="4" s="1"/>
  <c r="O11" i="4"/>
  <c r="O21" i="4" s="1"/>
  <c r="N11" i="4"/>
  <c r="N21" i="4" s="1"/>
  <c r="M11" i="4"/>
  <c r="M21" i="4" s="1"/>
  <c r="L11" i="4"/>
  <c r="L21" i="4" s="1"/>
  <c r="K11" i="4"/>
  <c r="K21" i="4" s="1"/>
  <c r="J11" i="4"/>
  <c r="J21" i="4" s="1"/>
  <c r="I11" i="4"/>
  <c r="I21" i="4" s="1"/>
  <c r="H11" i="4"/>
  <c r="H21" i="4" s="1"/>
  <c r="G11" i="4"/>
  <c r="G21" i="4" s="1"/>
  <c r="F11" i="4"/>
  <c r="F21" i="4" s="1"/>
  <c r="E11" i="4"/>
  <c r="E21" i="4" s="1"/>
  <c r="D11" i="4"/>
  <c r="D21" i="4" s="1"/>
  <c r="C11" i="4"/>
  <c r="C21" i="4" s="1"/>
  <c r="AR10" i="4"/>
  <c r="AQ10" i="4"/>
  <c r="AP10" i="4"/>
  <c r="AO10" i="4"/>
  <c r="AN10" i="4"/>
  <c r="AM10" i="4"/>
  <c r="AL10" i="4"/>
  <c r="AR9" i="4"/>
  <c r="AQ9" i="4"/>
  <c r="AP9" i="4"/>
  <c r="AO9" i="4"/>
  <c r="AN9" i="4"/>
  <c r="AM9" i="4"/>
  <c r="AL9" i="4"/>
  <c r="AR8" i="4"/>
  <c r="AQ8" i="4"/>
  <c r="AP8" i="4"/>
  <c r="AO8" i="4"/>
  <c r="AN8" i="4"/>
  <c r="AM8" i="4"/>
  <c r="AL8" i="4"/>
  <c r="AR7" i="4"/>
  <c r="AQ7" i="4"/>
  <c r="AP7" i="4"/>
  <c r="AO7" i="4"/>
  <c r="AN7" i="4"/>
  <c r="AM7" i="4"/>
  <c r="AL7" i="4"/>
  <c r="AR6" i="4"/>
  <c r="AQ6" i="4"/>
  <c r="AP6" i="4"/>
  <c r="AO6" i="4"/>
  <c r="AN6" i="4"/>
  <c r="AM6" i="4"/>
  <c r="AL6" i="4"/>
  <c r="AR5" i="4"/>
  <c r="AQ5" i="4"/>
  <c r="AP5" i="4"/>
  <c r="AO5" i="4"/>
  <c r="AN5" i="4"/>
  <c r="AM5" i="4"/>
  <c r="AL5" i="4"/>
  <c r="AR4" i="4"/>
  <c r="AQ4" i="4"/>
  <c r="AP4" i="4"/>
  <c r="AO4" i="4"/>
  <c r="AN4" i="4"/>
  <c r="AM4" i="4"/>
  <c r="AL4" i="4"/>
  <c r="AR3" i="4"/>
  <c r="AQ3" i="4"/>
  <c r="AP3" i="4"/>
  <c r="AO3" i="4"/>
  <c r="AN3" i="4"/>
  <c r="AI21" i="3"/>
  <c r="AM21" i="2"/>
  <c r="AE20" i="2"/>
  <c r="AE11" i="2"/>
  <c r="V20" i="2"/>
  <c r="V11" i="2"/>
  <c r="V21" i="2" s="1"/>
  <c r="M20" i="2"/>
  <c r="M11" i="2"/>
  <c r="M21" i="2" s="1"/>
  <c r="D20" i="2"/>
  <c r="D11" i="2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R19" i="3"/>
  <c r="AQ19" i="3"/>
  <c r="AP19" i="3"/>
  <c r="AO19" i="3"/>
  <c r="AN19" i="3"/>
  <c r="AM19" i="3"/>
  <c r="AL19" i="3"/>
  <c r="AR18" i="3"/>
  <c r="AQ18" i="3"/>
  <c r="AP18" i="3"/>
  <c r="AO18" i="3"/>
  <c r="AN18" i="3"/>
  <c r="AM18" i="3"/>
  <c r="AL18" i="3"/>
  <c r="AR17" i="3"/>
  <c r="AQ17" i="3"/>
  <c r="AP17" i="3"/>
  <c r="AO17" i="3"/>
  <c r="AN17" i="3"/>
  <c r="AM17" i="3"/>
  <c r="AL17" i="3"/>
  <c r="AR16" i="3"/>
  <c r="AQ16" i="3"/>
  <c r="AP16" i="3"/>
  <c r="AO16" i="3"/>
  <c r="AN16" i="3"/>
  <c r="AM16" i="3"/>
  <c r="AL16" i="3"/>
  <c r="AR15" i="3"/>
  <c r="AQ15" i="3"/>
  <c r="AP15" i="3"/>
  <c r="AO15" i="3"/>
  <c r="AN15" i="3"/>
  <c r="AM15" i="3"/>
  <c r="AL15" i="3"/>
  <c r="AR14" i="3"/>
  <c r="AQ14" i="3"/>
  <c r="AP14" i="3"/>
  <c r="AO14" i="3"/>
  <c r="AN14" i="3"/>
  <c r="AM14" i="3"/>
  <c r="AL14" i="3"/>
  <c r="AR13" i="3"/>
  <c r="AQ13" i="3"/>
  <c r="AP13" i="3"/>
  <c r="AO13" i="3"/>
  <c r="AN13" i="3"/>
  <c r="AM13" i="3"/>
  <c r="AL13" i="3"/>
  <c r="AR12" i="3"/>
  <c r="AQ12" i="3"/>
  <c r="AP12" i="3"/>
  <c r="AO12" i="3"/>
  <c r="AN12" i="3"/>
  <c r="AM12" i="3"/>
  <c r="AL12" i="3"/>
  <c r="AH11" i="3"/>
  <c r="AH21" i="3" s="1"/>
  <c r="AG11" i="3"/>
  <c r="AF11" i="3"/>
  <c r="AF21" i="3" s="1"/>
  <c r="AE11" i="3"/>
  <c r="AE21" i="3" s="1"/>
  <c r="AD11" i="3"/>
  <c r="AC11" i="3"/>
  <c r="AC21" i="3" s="1"/>
  <c r="AB11" i="3"/>
  <c r="AA11" i="3"/>
  <c r="Z11" i="3"/>
  <c r="Y11" i="3"/>
  <c r="Y21" i="3" s="1"/>
  <c r="X11" i="3"/>
  <c r="W11" i="3"/>
  <c r="W21" i="3" s="1"/>
  <c r="V11" i="3"/>
  <c r="V21" i="3" s="1"/>
  <c r="U11" i="3"/>
  <c r="T11" i="3"/>
  <c r="S11" i="3"/>
  <c r="S21" i="3" s="1"/>
  <c r="R11" i="3"/>
  <c r="Q11" i="3"/>
  <c r="Q21" i="3" s="1"/>
  <c r="P11" i="3"/>
  <c r="P21" i="3" s="1"/>
  <c r="O11" i="3"/>
  <c r="N11" i="3"/>
  <c r="M11" i="3"/>
  <c r="M21" i="3" s="1"/>
  <c r="L11" i="3"/>
  <c r="K11" i="3"/>
  <c r="J11" i="3"/>
  <c r="J21" i="3" s="1"/>
  <c r="I11" i="3"/>
  <c r="H11" i="3"/>
  <c r="H21" i="3" s="1"/>
  <c r="G11" i="3"/>
  <c r="G21" i="3" s="1"/>
  <c r="F11" i="3"/>
  <c r="E11" i="3"/>
  <c r="E21" i="3" s="1"/>
  <c r="D11" i="3"/>
  <c r="D21" i="3" s="1"/>
  <c r="C11" i="3"/>
  <c r="AR10" i="3"/>
  <c r="AQ10" i="3"/>
  <c r="AP10" i="3"/>
  <c r="AO10" i="3"/>
  <c r="AN10" i="3"/>
  <c r="AM10" i="3"/>
  <c r="AL10" i="3"/>
  <c r="AR9" i="3"/>
  <c r="AQ9" i="3"/>
  <c r="AP9" i="3"/>
  <c r="AO9" i="3"/>
  <c r="AN9" i="3"/>
  <c r="AM9" i="3"/>
  <c r="AL9" i="3"/>
  <c r="AR8" i="3"/>
  <c r="AQ8" i="3"/>
  <c r="AP8" i="3"/>
  <c r="AO8" i="3"/>
  <c r="AN8" i="3"/>
  <c r="AM8" i="3"/>
  <c r="AL8" i="3"/>
  <c r="AR7" i="3"/>
  <c r="AQ7" i="3"/>
  <c r="AP7" i="3"/>
  <c r="AO7" i="3"/>
  <c r="AN7" i="3"/>
  <c r="AM7" i="3"/>
  <c r="AL7" i="3"/>
  <c r="AR6" i="3"/>
  <c r="AQ6" i="3"/>
  <c r="AP6" i="3"/>
  <c r="AO6" i="3"/>
  <c r="AN6" i="3"/>
  <c r="AM6" i="3"/>
  <c r="AL6" i="3"/>
  <c r="AR5" i="3"/>
  <c r="AQ5" i="3"/>
  <c r="AP5" i="3"/>
  <c r="AO5" i="3"/>
  <c r="AN5" i="3"/>
  <c r="AM5" i="3"/>
  <c r="AL5" i="3"/>
  <c r="AR4" i="3"/>
  <c r="AQ4" i="3"/>
  <c r="AP4" i="3"/>
  <c r="AO4" i="3"/>
  <c r="AN4" i="3"/>
  <c r="AM4" i="3"/>
  <c r="AL4" i="3"/>
  <c r="AR3" i="3"/>
  <c r="AQ3" i="3"/>
  <c r="AP3" i="3"/>
  <c r="AO3" i="3"/>
  <c r="AN3" i="3"/>
  <c r="J11" i="2"/>
  <c r="AL20" i="2"/>
  <c r="AK20" i="2"/>
  <c r="AJ20" i="2"/>
  <c r="AI20" i="2"/>
  <c r="AH20" i="2"/>
  <c r="AG20" i="2"/>
  <c r="AF20" i="2"/>
  <c r="AD20" i="2"/>
  <c r="AC20" i="2"/>
  <c r="AB20" i="2"/>
  <c r="AA20" i="2"/>
  <c r="Z20" i="2"/>
  <c r="Y20" i="2"/>
  <c r="X20" i="2"/>
  <c r="W20" i="2"/>
  <c r="U20" i="2"/>
  <c r="T20" i="2"/>
  <c r="S20" i="2"/>
  <c r="R20" i="2"/>
  <c r="Q20" i="2"/>
  <c r="P20" i="2"/>
  <c r="O20" i="2"/>
  <c r="N20" i="2"/>
  <c r="L20" i="2"/>
  <c r="K20" i="2"/>
  <c r="J20" i="2"/>
  <c r="J21" i="2" s="1"/>
  <c r="I20" i="2"/>
  <c r="H20" i="2"/>
  <c r="G20" i="2"/>
  <c r="F20" i="2"/>
  <c r="E20" i="2"/>
  <c r="C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AV16" i="2"/>
  <c r="AU16" i="2"/>
  <c r="AT16" i="2"/>
  <c r="AS16" i="2"/>
  <c r="AR16" i="2"/>
  <c r="AQ16" i="2"/>
  <c r="AV15" i="2"/>
  <c r="AU15" i="2"/>
  <c r="AT15" i="2"/>
  <c r="AS15" i="2"/>
  <c r="AR15" i="2"/>
  <c r="AQ15" i="2"/>
  <c r="AV14" i="2"/>
  <c r="AU14" i="2"/>
  <c r="AT14" i="2"/>
  <c r="AS14" i="2"/>
  <c r="AR14" i="2"/>
  <c r="AQ14" i="2"/>
  <c r="AV13" i="2"/>
  <c r="AU13" i="2"/>
  <c r="AT13" i="2"/>
  <c r="AS13" i="2"/>
  <c r="AR13" i="2"/>
  <c r="AQ13" i="2"/>
  <c r="AV12" i="2"/>
  <c r="AU12" i="2"/>
  <c r="AT12" i="2"/>
  <c r="AS12" i="2"/>
  <c r="AR12" i="2"/>
  <c r="AQ12" i="2"/>
  <c r="AL11" i="2"/>
  <c r="AL21" i="2" s="1"/>
  <c r="AK11" i="2"/>
  <c r="AK21" i="2" s="1"/>
  <c r="AJ11" i="2"/>
  <c r="AJ21" i="2" s="1"/>
  <c r="AI11" i="2"/>
  <c r="AI21" i="2" s="1"/>
  <c r="AH11" i="2"/>
  <c r="AH21" i="2" s="1"/>
  <c r="AG11" i="2"/>
  <c r="AG21" i="2" s="1"/>
  <c r="AF11" i="2"/>
  <c r="AD11" i="2"/>
  <c r="AD21" i="2" s="1"/>
  <c r="AC11" i="2"/>
  <c r="AC21" i="2" s="1"/>
  <c r="AB11" i="2"/>
  <c r="AA11" i="2"/>
  <c r="AA21" i="2" s="1"/>
  <c r="Z11" i="2"/>
  <c r="Z21" i="2" s="1"/>
  <c r="Y11" i="2"/>
  <c r="Y21" i="2" s="1"/>
  <c r="X11" i="2"/>
  <c r="W11" i="2"/>
  <c r="U11" i="2"/>
  <c r="U21" i="2" s="1"/>
  <c r="T11" i="2"/>
  <c r="T21" i="2" s="1"/>
  <c r="S11" i="2"/>
  <c r="R11" i="2"/>
  <c r="Q11" i="2"/>
  <c r="P11" i="2"/>
  <c r="O11" i="2"/>
  <c r="N11" i="2"/>
  <c r="L11" i="2"/>
  <c r="L21" i="2" s="1"/>
  <c r="K11" i="2"/>
  <c r="K21" i="2" s="1"/>
  <c r="I11" i="2"/>
  <c r="I21" i="2" s="1"/>
  <c r="H11" i="2"/>
  <c r="G11" i="2"/>
  <c r="G21" i="2" s="1"/>
  <c r="F11" i="2"/>
  <c r="E11" i="2"/>
  <c r="C11" i="2"/>
  <c r="AV10" i="2"/>
  <c r="AU10" i="2"/>
  <c r="AT10" i="2"/>
  <c r="AS10" i="2"/>
  <c r="AR10" i="2"/>
  <c r="AQ10" i="2"/>
  <c r="AV9" i="2"/>
  <c r="AU9" i="2"/>
  <c r="AT9" i="2"/>
  <c r="AS9" i="2"/>
  <c r="AR9" i="2"/>
  <c r="AQ9" i="2"/>
  <c r="AV8" i="2"/>
  <c r="AU8" i="2"/>
  <c r="AT8" i="2"/>
  <c r="AS8" i="2"/>
  <c r="AR8" i="2"/>
  <c r="AQ8" i="2"/>
  <c r="AV7" i="2"/>
  <c r="AU7" i="2"/>
  <c r="AT7" i="2"/>
  <c r="AS7" i="2"/>
  <c r="AR7" i="2"/>
  <c r="AQ7" i="2"/>
  <c r="AV6" i="2"/>
  <c r="AU6" i="2"/>
  <c r="AT6" i="2"/>
  <c r="AS6" i="2"/>
  <c r="AR6" i="2"/>
  <c r="AQ6" i="2"/>
  <c r="AV5" i="2"/>
  <c r="AU5" i="2"/>
  <c r="AT5" i="2"/>
  <c r="AS5" i="2"/>
  <c r="AR5" i="2"/>
  <c r="AQ5" i="2"/>
  <c r="AV4" i="2"/>
  <c r="AU4" i="2"/>
  <c r="AT4" i="2"/>
  <c r="AS4" i="2"/>
  <c r="AR4" i="2"/>
  <c r="AQ4" i="2"/>
  <c r="AV3" i="2"/>
  <c r="AU3" i="2"/>
  <c r="AT3" i="2"/>
  <c r="AR3" i="2"/>
  <c r="AQ19" i="1"/>
  <c r="AP19" i="1"/>
  <c r="AO19" i="1"/>
  <c r="AN19" i="1"/>
  <c r="AM19" i="1"/>
  <c r="AQ18" i="1"/>
  <c r="AP18" i="1"/>
  <c r="AO18" i="1"/>
  <c r="AN18" i="1"/>
  <c r="AM18" i="1"/>
  <c r="AQ17" i="1"/>
  <c r="AP17" i="1"/>
  <c r="AO17" i="1"/>
  <c r="AN17" i="1"/>
  <c r="AM17" i="1"/>
  <c r="AQ16" i="1"/>
  <c r="AP16" i="1"/>
  <c r="AO16" i="1"/>
  <c r="AN16" i="1"/>
  <c r="AM16" i="1"/>
  <c r="AQ15" i="1"/>
  <c r="AP15" i="1"/>
  <c r="AO15" i="1"/>
  <c r="AN15" i="1"/>
  <c r="AM15" i="1"/>
  <c r="AQ14" i="1"/>
  <c r="AP14" i="1"/>
  <c r="AO14" i="1"/>
  <c r="AN14" i="1"/>
  <c r="AM14" i="1"/>
  <c r="AQ13" i="1"/>
  <c r="AP13" i="1"/>
  <c r="AO13" i="1"/>
  <c r="AN13" i="1"/>
  <c r="AM13" i="1"/>
  <c r="AQ12" i="1"/>
  <c r="AP12" i="1"/>
  <c r="AO12" i="1"/>
  <c r="AN12" i="1"/>
  <c r="AM12" i="1"/>
  <c r="AQ10" i="1"/>
  <c r="AP10" i="1"/>
  <c r="AO10" i="1"/>
  <c r="AN10" i="1"/>
  <c r="AM10" i="1"/>
  <c r="AQ9" i="1"/>
  <c r="AP9" i="1"/>
  <c r="AO9" i="1"/>
  <c r="AN9" i="1"/>
  <c r="AM9" i="1"/>
  <c r="AQ8" i="1"/>
  <c r="AP8" i="1"/>
  <c r="AO8" i="1"/>
  <c r="AN8" i="1"/>
  <c r="AM8" i="1"/>
  <c r="AQ7" i="1"/>
  <c r="AP7" i="1"/>
  <c r="AO7" i="1"/>
  <c r="AN7" i="1"/>
  <c r="AM7" i="1"/>
  <c r="AQ6" i="1"/>
  <c r="AP6" i="1"/>
  <c r="AO6" i="1"/>
  <c r="AN6" i="1"/>
  <c r="AM6" i="1"/>
  <c r="AQ5" i="1"/>
  <c r="AP5" i="1"/>
  <c r="AO5" i="1"/>
  <c r="AN5" i="1"/>
  <c r="AM5" i="1"/>
  <c r="AQ4" i="1"/>
  <c r="AP4" i="1"/>
  <c r="AO4" i="1"/>
  <c r="AN4" i="1"/>
  <c r="AM4" i="1"/>
  <c r="AQ3" i="1"/>
  <c r="AO3" i="1"/>
  <c r="AL19" i="1"/>
  <c r="AL18" i="1"/>
  <c r="AL17" i="1"/>
  <c r="AL16" i="1"/>
  <c r="AL15" i="1"/>
  <c r="AL14" i="1"/>
  <c r="AL13" i="1"/>
  <c r="AL12" i="1"/>
  <c r="AL10" i="1"/>
  <c r="AL9" i="1"/>
  <c r="AL8" i="1"/>
  <c r="AL7" i="1"/>
  <c r="AL6" i="1"/>
  <c r="AL5" i="1"/>
  <c r="AL4" i="1"/>
  <c r="AK19" i="1"/>
  <c r="AK18" i="1"/>
  <c r="AK17" i="1"/>
  <c r="AK16" i="1"/>
  <c r="AK15" i="1"/>
  <c r="AK14" i="1"/>
  <c r="AK13" i="1"/>
  <c r="AK12" i="1"/>
  <c r="AK10" i="1"/>
  <c r="AK9" i="1"/>
  <c r="AK8" i="1"/>
  <c r="AK7" i="1"/>
  <c r="AK6" i="1"/>
  <c r="AK5" i="1"/>
  <c r="AK4" i="1"/>
  <c r="AH20" i="1"/>
  <c r="AG20" i="1"/>
  <c r="AF20" i="1"/>
  <c r="AE20" i="1"/>
  <c r="AD20" i="1"/>
  <c r="AC20" i="1"/>
  <c r="AB20" i="1"/>
  <c r="Y3" i="13" s="1"/>
  <c r="AA20" i="1"/>
  <c r="W3" i="13" s="1"/>
  <c r="Z20" i="1"/>
  <c r="Y20" i="1"/>
  <c r="X20" i="1"/>
  <c r="W20" i="1"/>
  <c r="V20" i="1"/>
  <c r="U20" i="1"/>
  <c r="T20" i="1"/>
  <c r="O3" i="13" s="1"/>
  <c r="S20" i="1"/>
  <c r="M3" i="13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1" i="1"/>
  <c r="AG11" i="1"/>
  <c r="AF11" i="1"/>
  <c r="AE11" i="1"/>
  <c r="AD11" i="1"/>
  <c r="AC11" i="1"/>
  <c r="AB11" i="1"/>
  <c r="X3" i="13" s="1"/>
  <c r="AA11" i="1"/>
  <c r="V3" i="13" s="1"/>
  <c r="Z3" i="13" s="1"/>
  <c r="Z11" i="1"/>
  <c r="Z21" i="1" s="1"/>
  <c r="Y11" i="1"/>
  <c r="X11" i="1"/>
  <c r="X21" i="1" s="1"/>
  <c r="W11" i="1"/>
  <c r="V11" i="1"/>
  <c r="U11" i="1"/>
  <c r="T11" i="1"/>
  <c r="N3" i="13" s="1"/>
  <c r="S11" i="1"/>
  <c r="R11" i="1"/>
  <c r="R21" i="1" s="1"/>
  <c r="Q11" i="1"/>
  <c r="Q21" i="1" s="1"/>
  <c r="P11" i="1"/>
  <c r="P21" i="1" s="1"/>
  <c r="O11" i="1"/>
  <c r="O21" i="1" s="1"/>
  <c r="N11" i="1"/>
  <c r="M11" i="1"/>
  <c r="L11" i="1"/>
  <c r="K11" i="1"/>
  <c r="AI11" i="1" s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  <c r="D11" i="1"/>
  <c r="D21" i="1" s="1"/>
  <c r="C11" i="1"/>
  <c r="C21" i="1" s="1"/>
  <c r="AA43" i="12" l="1"/>
  <c r="AJ43" i="12" s="1"/>
  <c r="AA25" i="13" s="1"/>
  <c r="AJ33" i="12"/>
  <c r="AB43" i="12"/>
  <c r="AL33" i="12"/>
  <c r="AK33" i="12"/>
  <c r="AC43" i="12"/>
  <c r="AM43" i="12" s="1"/>
  <c r="AD25" i="13" s="1"/>
  <c r="AM33" i="12"/>
  <c r="AD43" i="12"/>
  <c r="AN43" i="12" s="1"/>
  <c r="AN33" i="12"/>
  <c r="AE43" i="12"/>
  <c r="AO43" i="12" s="1"/>
  <c r="AO33" i="12"/>
  <c r="AF43" i="12"/>
  <c r="AP43" i="12" s="1"/>
  <c r="AP33" i="12"/>
  <c r="AG43" i="12"/>
  <c r="AQ43" i="12" s="1"/>
  <c r="AQ33" i="12"/>
  <c r="AH43" i="12"/>
  <c r="AR43" i="12" s="1"/>
  <c r="AR33" i="12"/>
  <c r="AJ42" i="12"/>
  <c r="AL42" i="12"/>
  <c r="AK42" i="12"/>
  <c r="AM42" i="12"/>
  <c r="AN42" i="12"/>
  <c r="AO42" i="12"/>
  <c r="AP42" i="12"/>
  <c r="AQ42" i="12"/>
  <c r="AR42" i="12"/>
  <c r="AE16" i="13"/>
  <c r="AA43" i="3"/>
  <c r="AJ43" i="3" s="1"/>
  <c r="AA24" i="13" s="1"/>
  <c r="AJ33" i="3"/>
  <c r="AB43" i="3"/>
  <c r="AL33" i="3"/>
  <c r="AK33" i="3"/>
  <c r="AC43" i="3"/>
  <c r="AM43" i="3" s="1"/>
  <c r="AM33" i="3"/>
  <c r="AD43" i="3"/>
  <c r="AN43" i="3" s="1"/>
  <c r="AN33" i="3"/>
  <c r="AE43" i="3"/>
  <c r="AO43" i="3" s="1"/>
  <c r="AO33" i="3"/>
  <c r="AF43" i="3"/>
  <c r="AP43" i="3" s="1"/>
  <c r="AP33" i="3"/>
  <c r="AG43" i="3"/>
  <c r="AQ43" i="3" s="1"/>
  <c r="AQ33" i="3"/>
  <c r="AH43" i="3"/>
  <c r="AR43" i="3" s="1"/>
  <c r="AR33" i="3"/>
  <c r="AJ42" i="3"/>
  <c r="AL42" i="3"/>
  <c r="AK42" i="3"/>
  <c r="AM42" i="3"/>
  <c r="AN42" i="3"/>
  <c r="AO42" i="3"/>
  <c r="AP42" i="3"/>
  <c r="AQ42" i="3"/>
  <c r="AR42" i="3"/>
  <c r="AA43" i="8"/>
  <c r="AJ43" i="8" s="1"/>
  <c r="AJ33" i="8"/>
  <c r="AB43" i="8"/>
  <c r="AL33" i="8"/>
  <c r="AK33" i="8"/>
  <c r="AC43" i="8"/>
  <c r="AM43" i="8" s="1"/>
  <c r="AM33" i="8"/>
  <c r="AD43" i="8"/>
  <c r="AN43" i="8" s="1"/>
  <c r="AN33" i="8"/>
  <c r="AE43" i="8"/>
  <c r="AO43" i="8" s="1"/>
  <c r="AO33" i="8"/>
  <c r="AF43" i="8"/>
  <c r="AP43" i="8" s="1"/>
  <c r="AP33" i="8"/>
  <c r="AG43" i="8"/>
  <c r="AQ43" i="8" s="1"/>
  <c r="AQ33" i="8"/>
  <c r="AH43" i="8"/>
  <c r="AR43" i="8" s="1"/>
  <c r="AR33" i="8"/>
  <c r="AJ42" i="8"/>
  <c r="AL42" i="8"/>
  <c r="AK42" i="8"/>
  <c r="AM42" i="8"/>
  <c r="AN42" i="8"/>
  <c r="AO42" i="8"/>
  <c r="AP42" i="8"/>
  <c r="AQ42" i="8"/>
  <c r="AR42" i="8"/>
  <c r="AJ20" i="9"/>
  <c r="AK20" i="9"/>
  <c r="AJ11" i="9"/>
  <c r="AK11" i="9"/>
  <c r="AA43" i="9"/>
  <c r="AJ43" i="9" s="1"/>
  <c r="AJ33" i="9"/>
  <c r="AB43" i="9"/>
  <c r="AL33" i="9"/>
  <c r="AK33" i="9"/>
  <c r="AC43" i="9"/>
  <c r="AM43" i="9" s="1"/>
  <c r="AM33" i="9"/>
  <c r="AD43" i="9"/>
  <c r="AN43" i="9" s="1"/>
  <c r="AN33" i="9"/>
  <c r="AE43" i="9"/>
  <c r="AO43" i="9" s="1"/>
  <c r="AO33" i="9"/>
  <c r="AF43" i="9"/>
  <c r="AP43" i="9" s="1"/>
  <c r="AP33" i="9"/>
  <c r="AG43" i="9"/>
  <c r="AQ43" i="9" s="1"/>
  <c r="AQ33" i="9"/>
  <c r="AH43" i="9"/>
  <c r="AR43" i="9" s="1"/>
  <c r="AR33" i="9"/>
  <c r="AJ42" i="9"/>
  <c r="AL42" i="9"/>
  <c r="AK42" i="9"/>
  <c r="AM42" i="9"/>
  <c r="AN42" i="9"/>
  <c r="AO42" i="9"/>
  <c r="AP42" i="9"/>
  <c r="AQ42" i="9"/>
  <c r="AR42" i="9"/>
  <c r="AI43" i="6"/>
  <c r="AR33" i="6"/>
  <c r="AJ43" i="6"/>
  <c r="AT33" i="6"/>
  <c r="AS33" i="6"/>
  <c r="AR42" i="6"/>
  <c r="AT42" i="6"/>
  <c r="AS42" i="6"/>
  <c r="AR11" i="6"/>
  <c r="AT11" i="6"/>
  <c r="AS11" i="6"/>
  <c r="AR20" i="6"/>
  <c r="AT20" i="6"/>
  <c r="AS20" i="6"/>
  <c r="AJ20" i="7"/>
  <c r="AK20" i="7"/>
  <c r="AJ11" i="7"/>
  <c r="AK11" i="7"/>
  <c r="AA43" i="7"/>
  <c r="AJ43" i="7" s="1"/>
  <c r="AJ33" i="7"/>
  <c r="AB43" i="7"/>
  <c r="AL33" i="7"/>
  <c r="AK33" i="7"/>
  <c r="AC43" i="7"/>
  <c r="AM43" i="7" s="1"/>
  <c r="AM33" i="7"/>
  <c r="AD43" i="7"/>
  <c r="AN43" i="7" s="1"/>
  <c r="AN33" i="7"/>
  <c r="AE43" i="7"/>
  <c r="AO43" i="7" s="1"/>
  <c r="AO33" i="7"/>
  <c r="AF43" i="7"/>
  <c r="AP43" i="7" s="1"/>
  <c r="AP33" i="7"/>
  <c r="AG43" i="7"/>
  <c r="AQ43" i="7" s="1"/>
  <c r="AQ33" i="7"/>
  <c r="AH43" i="7"/>
  <c r="AR43" i="7" s="1"/>
  <c r="AR33" i="7"/>
  <c r="AJ42" i="7"/>
  <c r="AL42" i="7"/>
  <c r="AK42" i="7"/>
  <c r="AM42" i="7"/>
  <c r="AN42" i="7"/>
  <c r="AO42" i="7"/>
  <c r="AP42" i="7"/>
  <c r="AQ42" i="7"/>
  <c r="AR42" i="7"/>
  <c r="AA43" i="4"/>
  <c r="AJ43" i="4" s="1"/>
  <c r="AJ33" i="4"/>
  <c r="AB43" i="4"/>
  <c r="AL33" i="4"/>
  <c r="AK33" i="4"/>
  <c r="AC43" i="4"/>
  <c r="AM43" i="4" s="1"/>
  <c r="AM33" i="4"/>
  <c r="AD43" i="4"/>
  <c r="AN43" i="4" s="1"/>
  <c r="AN33" i="4"/>
  <c r="AE43" i="4"/>
  <c r="AO43" i="4" s="1"/>
  <c r="AO33" i="4"/>
  <c r="AF43" i="4"/>
  <c r="AP43" i="4" s="1"/>
  <c r="AP33" i="4"/>
  <c r="AG43" i="4"/>
  <c r="AQ43" i="4" s="1"/>
  <c r="AQ33" i="4"/>
  <c r="AH43" i="4"/>
  <c r="AR43" i="4" s="1"/>
  <c r="AR33" i="4"/>
  <c r="AJ42" i="4"/>
  <c r="AL42" i="4"/>
  <c r="AK42" i="4"/>
  <c r="AM42" i="4"/>
  <c r="AN42" i="4"/>
  <c r="AO42" i="4"/>
  <c r="AP42" i="4"/>
  <c r="AQ42" i="4"/>
  <c r="AR42" i="4"/>
  <c r="AJ11" i="4"/>
  <c r="AK11" i="4"/>
  <c r="AJ20" i="4"/>
  <c r="AK20" i="4"/>
  <c r="AP20" i="2"/>
  <c r="AP11" i="2"/>
  <c r="AE43" i="2"/>
  <c r="AN43" i="2" s="1"/>
  <c r="AN33" i="2"/>
  <c r="AF43" i="2"/>
  <c r="AP33" i="2"/>
  <c r="AO33" i="2"/>
  <c r="AG43" i="2"/>
  <c r="AQ43" i="2" s="1"/>
  <c r="AQ33" i="2"/>
  <c r="AH43" i="2"/>
  <c r="AR43" i="2" s="1"/>
  <c r="AR33" i="2"/>
  <c r="AI43" i="2"/>
  <c r="AS33" i="2"/>
  <c r="AJ43" i="2"/>
  <c r="AT33" i="2"/>
  <c r="AK43" i="2"/>
  <c r="AU33" i="2"/>
  <c r="AL43" i="2"/>
  <c r="AV33" i="2"/>
  <c r="AN42" i="2"/>
  <c r="AP42" i="2"/>
  <c r="AO42" i="2"/>
  <c r="AQ42" i="2"/>
  <c r="AR42" i="2"/>
  <c r="AS42" i="2"/>
  <c r="AT42" i="2"/>
  <c r="AU42" i="2"/>
  <c r="AV42" i="2"/>
  <c r="W4" i="13"/>
  <c r="AR20" i="10"/>
  <c r="AS20" i="10"/>
  <c r="AT20" i="10"/>
  <c r="AU20" i="10"/>
  <c r="AV20" i="10"/>
  <c r="AW20" i="10"/>
  <c r="AX20" i="10"/>
  <c r="AY20" i="10"/>
  <c r="AZ20" i="10"/>
  <c r="X21" i="10"/>
  <c r="AX11" i="10"/>
  <c r="Y21" i="10"/>
  <c r="AY11" i="10"/>
  <c r="Z21" i="10"/>
  <c r="AZ11" i="10"/>
  <c r="AR11" i="10"/>
  <c r="AS11" i="10"/>
  <c r="AT11" i="10"/>
  <c r="AU11" i="10"/>
  <c r="AV11" i="10"/>
  <c r="AW11" i="10"/>
  <c r="AI43" i="10"/>
  <c r="AR33" i="10"/>
  <c r="AJ43" i="10"/>
  <c r="AT33" i="10"/>
  <c r="AS33" i="10"/>
  <c r="AK43" i="10"/>
  <c r="AU33" i="10"/>
  <c r="AL43" i="10"/>
  <c r="AV33" i="10"/>
  <c r="AM43" i="10"/>
  <c r="AW33" i="10"/>
  <c r="AN43" i="10"/>
  <c r="AX33" i="10"/>
  <c r="AO43" i="10"/>
  <c r="AY33" i="10"/>
  <c r="AP43" i="10"/>
  <c r="AZ33" i="10"/>
  <c r="AR42" i="10"/>
  <c r="AT42" i="10"/>
  <c r="AS42" i="10"/>
  <c r="AU42" i="10"/>
  <c r="AV42" i="10"/>
  <c r="AW42" i="10"/>
  <c r="AX42" i="10"/>
  <c r="AY42" i="10"/>
  <c r="AZ42" i="10"/>
  <c r="AG16" i="13"/>
  <c r="AI16" i="13"/>
  <c r="AE21" i="13"/>
  <c r="AG21" i="13"/>
  <c r="AI21" i="13"/>
  <c r="H3" i="13"/>
  <c r="AI20" i="1"/>
  <c r="J3" i="13"/>
  <c r="AJ20" i="1"/>
  <c r="I3" i="13"/>
  <c r="AJ11" i="1"/>
  <c r="AK11" i="1"/>
  <c r="AA43" i="1"/>
  <c r="AI43" i="1" s="1"/>
  <c r="AI33" i="1"/>
  <c r="AB43" i="1"/>
  <c r="AK33" i="1"/>
  <c r="AJ33" i="1"/>
  <c r="AC43" i="1"/>
  <c r="AL43" i="1" s="1"/>
  <c r="AL33" i="1"/>
  <c r="AD43" i="1"/>
  <c r="AM43" i="1" s="1"/>
  <c r="AM33" i="1"/>
  <c r="AE43" i="1"/>
  <c r="AN43" i="1" s="1"/>
  <c r="AN33" i="1"/>
  <c r="AF43" i="1"/>
  <c r="AO43" i="1" s="1"/>
  <c r="AO33" i="1"/>
  <c r="AG43" i="1"/>
  <c r="AP43" i="1" s="1"/>
  <c r="AP33" i="1"/>
  <c r="AH43" i="1"/>
  <c r="AQ43" i="1" s="1"/>
  <c r="AQ33" i="1"/>
  <c r="AI42" i="1"/>
  <c r="AK42" i="1"/>
  <c r="AJ42" i="1"/>
  <c r="AL42" i="1"/>
  <c r="AM42" i="1"/>
  <c r="AN42" i="1"/>
  <c r="AO42" i="1"/>
  <c r="AP42" i="1"/>
  <c r="AQ42" i="1"/>
  <c r="AA21" i="12"/>
  <c r="AJ21" i="12" s="1"/>
  <c r="AA12" i="13" s="1"/>
  <c r="AJ11" i="12"/>
  <c r="AK11" i="12"/>
  <c r="AJ20" i="12"/>
  <c r="AK20" i="12"/>
  <c r="AJ11" i="3"/>
  <c r="AK11" i="3"/>
  <c r="AJ20" i="3"/>
  <c r="AK20" i="3"/>
  <c r="AA21" i="8"/>
  <c r="AJ21" i="8" s="1"/>
  <c r="AA10" i="13" s="1"/>
  <c r="AJ11" i="8"/>
  <c r="AK11" i="8"/>
  <c r="AJ20" i="8"/>
  <c r="AK20" i="8"/>
  <c r="AO11" i="2"/>
  <c r="AO20" i="2"/>
  <c r="AE21" i="2"/>
  <c r="AN11" i="2"/>
  <c r="AN20" i="2"/>
  <c r="AA21" i="9"/>
  <c r="AJ21" i="9" s="1"/>
  <c r="AA9" i="13" s="1"/>
  <c r="AI21" i="6"/>
  <c r="AV11" i="6"/>
  <c r="AV21" i="6" s="1"/>
  <c r="AF8" i="13" s="1"/>
  <c r="AX20" i="6"/>
  <c r="AX21" i="6" s="1"/>
  <c r="AJ8" i="13" s="1"/>
  <c r="AA21" i="7"/>
  <c r="AJ21" i="7" s="1"/>
  <c r="AA7" i="13" s="1"/>
  <c r="AL11" i="7"/>
  <c r="AL20" i="7"/>
  <c r="AA21" i="4"/>
  <c r="AJ21" i="4" s="1"/>
  <c r="AA6" i="13" s="1"/>
  <c r="AB21" i="4"/>
  <c r="AK21" i="4" s="1"/>
  <c r="AB6" i="13" s="1"/>
  <c r="AL11" i="4"/>
  <c r="AL20" i="4"/>
  <c r="S21" i="10"/>
  <c r="L4" i="13"/>
  <c r="T21" i="10"/>
  <c r="N4" i="13"/>
  <c r="AI21" i="10"/>
  <c r="V4" i="13"/>
  <c r="X4" i="13"/>
  <c r="Y4" i="13"/>
  <c r="AA21" i="10"/>
  <c r="Q4" i="13"/>
  <c r="AB21" i="10"/>
  <c r="S4" i="13"/>
  <c r="K21" i="1"/>
  <c r="G3" i="13"/>
  <c r="S21" i="1"/>
  <c r="L3" i="13"/>
  <c r="P3" i="13" s="1"/>
  <c r="K3" i="13"/>
  <c r="AL20" i="3"/>
  <c r="K21" i="3"/>
  <c r="AL11" i="3"/>
  <c r="AB21" i="12"/>
  <c r="AL11" i="12"/>
  <c r="AC21" i="12"/>
  <c r="AM21" i="12" s="1"/>
  <c r="AD12" i="13" s="1"/>
  <c r="AM11" i="12"/>
  <c r="AD21" i="12"/>
  <c r="AN21" i="12" s="1"/>
  <c r="AF12" i="13" s="1"/>
  <c r="AN11" i="12"/>
  <c r="AE21" i="12"/>
  <c r="AO21" i="12" s="1"/>
  <c r="AH12" i="13" s="1"/>
  <c r="AO11" i="12"/>
  <c r="AF21" i="12"/>
  <c r="AP21" i="12" s="1"/>
  <c r="AJ12" i="13" s="1"/>
  <c r="AP11" i="12"/>
  <c r="AG21" i="12"/>
  <c r="AQ21" i="12" s="1"/>
  <c r="AK12" i="13" s="1"/>
  <c r="AQ11" i="12"/>
  <c r="AH21" i="12"/>
  <c r="AR21" i="12" s="1"/>
  <c r="AL12" i="13" s="1"/>
  <c r="AR11" i="12"/>
  <c r="AL20" i="12"/>
  <c r="AM20" i="12"/>
  <c r="AN20" i="12"/>
  <c r="AO20" i="12"/>
  <c r="AP20" i="12"/>
  <c r="AQ20" i="12"/>
  <c r="AR20" i="12"/>
  <c r="AJ21" i="10"/>
  <c r="AK21" i="10"/>
  <c r="AU21" i="10" s="1"/>
  <c r="AL21" i="10"/>
  <c r="AM21" i="10"/>
  <c r="AN21" i="10"/>
  <c r="AO21" i="10"/>
  <c r="AP21" i="10"/>
  <c r="AL20" i="8"/>
  <c r="D21" i="8"/>
  <c r="AL11" i="8"/>
  <c r="AB21" i="9"/>
  <c r="AK21" i="9" s="1"/>
  <c r="AB9" i="13" s="1"/>
  <c r="AL11" i="9"/>
  <c r="AC21" i="9"/>
  <c r="AM21" i="9" s="1"/>
  <c r="AD9" i="13" s="1"/>
  <c r="AM11" i="9"/>
  <c r="AD21" i="9"/>
  <c r="AN21" i="9" s="1"/>
  <c r="AF9" i="13" s="1"/>
  <c r="AN11" i="9"/>
  <c r="AE21" i="9"/>
  <c r="AO21" i="9" s="1"/>
  <c r="AH9" i="13" s="1"/>
  <c r="AO11" i="9"/>
  <c r="AF21" i="9"/>
  <c r="AP21" i="9" s="1"/>
  <c r="AJ9" i="13" s="1"/>
  <c r="AP11" i="9"/>
  <c r="AG21" i="9"/>
  <c r="AQ21" i="9" s="1"/>
  <c r="AK9" i="13" s="1"/>
  <c r="AQ11" i="9"/>
  <c r="AH21" i="9"/>
  <c r="AR21" i="9" s="1"/>
  <c r="AL9" i="13" s="1"/>
  <c r="AR11" i="9"/>
  <c r="AL20" i="9"/>
  <c r="AM20" i="9"/>
  <c r="AN20" i="9"/>
  <c r="AO20" i="9"/>
  <c r="AP20" i="9"/>
  <c r="AQ20" i="9"/>
  <c r="AR20" i="9"/>
  <c r="C21" i="6"/>
  <c r="D21" i="6"/>
  <c r="AB21" i="8"/>
  <c r="AK21" i="8" s="1"/>
  <c r="AB10" i="13" s="1"/>
  <c r="AC21" i="8"/>
  <c r="AM21" i="8" s="1"/>
  <c r="AD10" i="13" s="1"/>
  <c r="AM11" i="8"/>
  <c r="AD21" i="8"/>
  <c r="AN21" i="8" s="1"/>
  <c r="AF10" i="13" s="1"/>
  <c r="AN11" i="8"/>
  <c r="AE21" i="8"/>
  <c r="AO21" i="8" s="1"/>
  <c r="AH10" i="13" s="1"/>
  <c r="AO11" i="8"/>
  <c r="AF21" i="8"/>
  <c r="AP21" i="8" s="1"/>
  <c r="AJ10" i="13" s="1"/>
  <c r="AP11" i="8"/>
  <c r="AG21" i="8"/>
  <c r="AQ21" i="8" s="1"/>
  <c r="AK10" i="13" s="1"/>
  <c r="AQ11" i="8"/>
  <c r="AH21" i="8"/>
  <c r="AR21" i="8" s="1"/>
  <c r="AL10" i="13" s="1"/>
  <c r="AR11" i="8"/>
  <c r="AM20" i="8"/>
  <c r="AN20" i="8"/>
  <c r="AO20" i="8"/>
  <c r="AP20" i="8"/>
  <c r="AQ20" i="8"/>
  <c r="AR20" i="8"/>
  <c r="AB21" i="7"/>
  <c r="AK21" i="7" s="1"/>
  <c r="AB7" i="13" s="1"/>
  <c r="AC21" i="7"/>
  <c r="AM21" i="7" s="1"/>
  <c r="AD7" i="13" s="1"/>
  <c r="AM11" i="7"/>
  <c r="AD21" i="7"/>
  <c r="AN21" i="7" s="1"/>
  <c r="AF7" i="13" s="1"/>
  <c r="AN11" i="7"/>
  <c r="AE21" i="7"/>
  <c r="AO21" i="7" s="1"/>
  <c r="AH7" i="13" s="1"/>
  <c r="AO11" i="7"/>
  <c r="AF21" i="7"/>
  <c r="AP21" i="7" s="1"/>
  <c r="AJ7" i="13" s="1"/>
  <c r="AP11" i="7"/>
  <c r="AG21" i="7"/>
  <c r="AQ21" i="7" s="1"/>
  <c r="AK7" i="13" s="1"/>
  <c r="AQ11" i="7"/>
  <c r="AH21" i="7"/>
  <c r="AR21" i="7" s="1"/>
  <c r="AL7" i="13" s="1"/>
  <c r="AR11" i="7"/>
  <c r="AM20" i="7"/>
  <c r="AN20" i="7"/>
  <c r="AO20" i="7"/>
  <c r="AP20" i="7"/>
  <c r="AQ20" i="7"/>
  <c r="AR20" i="7"/>
  <c r="AJ21" i="6"/>
  <c r="AK21" i="6"/>
  <c r="AL21" i="6"/>
  <c r="AM21" i="6"/>
  <c r="AN21" i="6"/>
  <c r="AO21" i="6"/>
  <c r="AP21" i="6"/>
  <c r="AM11" i="1"/>
  <c r="AN11" i="1"/>
  <c r="AO11" i="1"/>
  <c r="AF21" i="1"/>
  <c r="AO21" i="1" s="1"/>
  <c r="AJ3" i="13" s="1"/>
  <c r="AP11" i="1"/>
  <c r="AQ11" i="1"/>
  <c r="AH21" i="1"/>
  <c r="AQ21" i="1" s="1"/>
  <c r="AL3" i="13" s="1"/>
  <c r="N21" i="1"/>
  <c r="V21" i="1"/>
  <c r="W21" i="1"/>
  <c r="Y21" i="1"/>
  <c r="AD21" i="1"/>
  <c r="AO20" i="1"/>
  <c r="AG21" i="1"/>
  <c r="AQ20" i="1"/>
  <c r="AF21" i="2"/>
  <c r="AT20" i="2"/>
  <c r="AV20" i="2"/>
  <c r="AN11" i="3"/>
  <c r="AR11" i="3"/>
  <c r="AB21" i="3"/>
  <c r="AQ11" i="3"/>
  <c r="C21" i="3"/>
  <c r="F21" i="3"/>
  <c r="I21" i="3"/>
  <c r="L21" i="3"/>
  <c r="O21" i="3"/>
  <c r="R21" i="3"/>
  <c r="AM20" i="3"/>
  <c r="X21" i="3"/>
  <c r="AA21" i="3"/>
  <c r="AJ21" i="3" s="1"/>
  <c r="AA11" i="13" s="1"/>
  <c r="AN20" i="3"/>
  <c r="AO20" i="3"/>
  <c r="AG21" i="3"/>
  <c r="AR20" i="3"/>
  <c r="D21" i="2"/>
  <c r="AF21" i="4"/>
  <c r="AP11" i="4"/>
  <c r="AM20" i="4"/>
  <c r="AN20" i="4"/>
  <c r="AO20" i="4"/>
  <c r="AP20" i="4"/>
  <c r="AQ20" i="4"/>
  <c r="AR20" i="4"/>
  <c r="AQ11" i="4"/>
  <c r="AO11" i="4"/>
  <c r="O21" i="2"/>
  <c r="N21" i="2"/>
  <c r="C21" i="2"/>
  <c r="AN21" i="4"/>
  <c r="AF6" i="13" s="1"/>
  <c r="AR21" i="4"/>
  <c r="AL6" i="13" s="1"/>
  <c r="AM21" i="4"/>
  <c r="AD6" i="13" s="1"/>
  <c r="AO21" i="4"/>
  <c r="AH6" i="13" s="1"/>
  <c r="AP21" i="4"/>
  <c r="AJ6" i="13" s="1"/>
  <c r="AR11" i="4"/>
  <c r="AG21" i="4"/>
  <c r="AQ21" i="4" s="1"/>
  <c r="AK6" i="13" s="1"/>
  <c r="AM11" i="4"/>
  <c r="AN11" i="4"/>
  <c r="R21" i="2"/>
  <c r="Q21" i="2"/>
  <c r="P21" i="2"/>
  <c r="AR20" i="2"/>
  <c r="X21" i="2"/>
  <c r="W21" i="2"/>
  <c r="AQ20" i="2"/>
  <c r="AS20" i="2"/>
  <c r="H21" i="2"/>
  <c r="AS21" i="2" s="1"/>
  <c r="AH5" i="13" s="1"/>
  <c r="E21" i="2"/>
  <c r="S21" i="2"/>
  <c r="AU20" i="2"/>
  <c r="F21" i="2"/>
  <c r="AQ21" i="2" s="1"/>
  <c r="AD5" i="13" s="1"/>
  <c r="AU11" i="2"/>
  <c r="AR11" i="2"/>
  <c r="AS11" i="2"/>
  <c r="AN20" i="1"/>
  <c r="AC21" i="1"/>
  <c r="M21" i="1"/>
  <c r="AP21" i="1"/>
  <c r="AK3" i="13" s="1"/>
  <c r="AM20" i="1"/>
  <c r="AL20" i="1"/>
  <c r="AP20" i="1"/>
  <c r="AM21" i="1"/>
  <c r="AF3" i="13" s="1"/>
  <c r="U21" i="1"/>
  <c r="T21" i="1"/>
  <c r="AB21" i="1"/>
  <c r="AK20" i="1"/>
  <c r="AA21" i="1"/>
  <c r="L21" i="1"/>
  <c r="AE21" i="1"/>
  <c r="AN21" i="1" s="1"/>
  <c r="AH3" i="13" s="1"/>
  <c r="AL11" i="1"/>
  <c r="AO21" i="3"/>
  <c r="AH11" i="13" s="1"/>
  <c r="AQ21" i="3"/>
  <c r="AK11" i="13" s="1"/>
  <c r="AP21" i="3"/>
  <c r="AJ11" i="13" s="1"/>
  <c r="AP20" i="3"/>
  <c r="AP11" i="3"/>
  <c r="AQ20" i="3"/>
  <c r="AO11" i="3"/>
  <c r="AD21" i="3"/>
  <c r="N21" i="3"/>
  <c r="T21" i="3"/>
  <c r="Z21" i="3"/>
  <c r="AR21" i="3" s="1"/>
  <c r="AL11" i="13" s="1"/>
  <c r="U21" i="3"/>
  <c r="AM21" i="3" s="1"/>
  <c r="AD11" i="13" s="1"/>
  <c r="AM11" i="3"/>
  <c r="AV21" i="2"/>
  <c r="AL5" i="13" s="1"/>
  <c r="AT21" i="2"/>
  <c r="AJ5" i="13" s="1"/>
  <c r="AR21" i="2"/>
  <c r="AF5" i="13" s="1"/>
  <c r="AT11" i="2"/>
  <c r="AB21" i="2"/>
  <c r="AV11" i="2"/>
  <c r="AQ11" i="2"/>
  <c r="AL43" i="12" l="1"/>
  <c r="AC25" i="13" s="1"/>
  <c r="AK43" i="12"/>
  <c r="AB25" i="13" s="1"/>
  <c r="AL43" i="3"/>
  <c r="AK43" i="3"/>
  <c r="AB24" i="13" s="1"/>
  <c r="AL43" i="8"/>
  <c r="AK43" i="8"/>
  <c r="AL43" i="9"/>
  <c r="AK43" i="9"/>
  <c r="AT43" i="6"/>
  <c r="AS43" i="6"/>
  <c r="AR43" i="6"/>
  <c r="AT21" i="6"/>
  <c r="AC8" i="13" s="1"/>
  <c r="AS21" i="6"/>
  <c r="AB8" i="13" s="1"/>
  <c r="AG8" i="13"/>
  <c r="AR21" i="6"/>
  <c r="AA8" i="13" s="1"/>
  <c r="AL43" i="7"/>
  <c r="AK43" i="7"/>
  <c r="AL43" i="4"/>
  <c r="AK43" i="4"/>
  <c r="AP21" i="2"/>
  <c r="AV43" i="2"/>
  <c r="AU43" i="2"/>
  <c r="AT43" i="2"/>
  <c r="AS43" i="2"/>
  <c r="AP43" i="2"/>
  <c r="AO43" i="2"/>
  <c r="AZ21" i="10"/>
  <c r="AY21" i="10"/>
  <c r="AK4" i="13" s="1"/>
  <c r="AX21" i="10"/>
  <c r="AJ4" i="13" s="1"/>
  <c r="AW21" i="10"/>
  <c r="AH4" i="13" s="1"/>
  <c r="AV21" i="10"/>
  <c r="AF4" i="13" s="1"/>
  <c r="AS21" i="10"/>
  <c r="AB4" i="13" s="1"/>
  <c r="AT21" i="10"/>
  <c r="AR21" i="10"/>
  <c r="AA4" i="13" s="1"/>
  <c r="AZ43" i="10"/>
  <c r="AY43" i="10"/>
  <c r="AX43" i="10"/>
  <c r="AW43" i="10"/>
  <c r="AV43" i="10"/>
  <c r="AU43" i="10"/>
  <c r="AT43" i="10"/>
  <c r="AS43" i="10"/>
  <c r="AR43" i="10"/>
  <c r="AI21" i="1"/>
  <c r="AA3" i="13" s="1"/>
  <c r="AK21" i="1"/>
  <c r="AC3" i="13" s="1"/>
  <c r="AI3" i="13" s="1"/>
  <c r="AJ21" i="1"/>
  <c r="AB3" i="13" s="1"/>
  <c r="AG3" i="13"/>
  <c r="AK43" i="1"/>
  <c r="AJ43" i="1"/>
  <c r="AL21" i="12"/>
  <c r="AC12" i="13" s="1"/>
  <c r="AK21" i="12"/>
  <c r="AB12" i="13" s="1"/>
  <c r="AK21" i="3"/>
  <c r="AB11" i="13" s="1"/>
  <c r="AO21" i="2"/>
  <c r="AB5" i="13" s="1"/>
  <c r="AN21" i="2"/>
  <c r="AA5" i="13" s="1"/>
  <c r="AL21" i="9"/>
  <c r="AC9" i="13" s="1"/>
  <c r="AL21" i="7"/>
  <c r="AC7" i="13" s="1"/>
  <c r="AL21" i="4"/>
  <c r="AC6" i="13" s="1"/>
  <c r="AD4" i="13"/>
  <c r="U4" i="13"/>
  <c r="Z4" i="13"/>
  <c r="P4" i="13"/>
  <c r="AC5" i="13"/>
  <c r="AI5" i="13" s="1"/>
  <c r="AL21" i="3"/>
  <c r="AC11" i="13" s="1"/>
  <c r="AL21" i="8"/>
  <c r="AC10" i="13" s="1"/>
  <c r="AN21" i="3"/>
  <c r="AF11" i="13" s="1"/>
  <c r="AG11" i="13" s="1"/>
  <c r="AU21" i="2"/>
  <c r="AK5" i="13" s="1"/>
  <c r="AL21" i="1"/>
  <c r="AD3" i="13" s="1"/>
  <c r="AE3" i="13" s="1"/>
  <c r="AI12" i="13" l="1"/>
  <c r="AG12" i="13"/>
  <c r="AE12" i="13"/>
  <c r="AG25" i="13"/>
  <c r="AI25" i="13"/>
  <c r="AE25" i="13"/>
  <c r="AE11" i="13"/>
  <c r="AI11" i="13"/>
  <c r="AG24" i="13"/>
  <c r="AI24" i="13"/>
  <c r="AE24" i="13"/>
  <c r="AG23" i="13"/>
  <c r="AI23" i="13"/>
  <c r="AE23" i="13"/>
  <c r="AI10" i="13"/>
  <c r="AG10" i="13"/>
  <c r="AE10" i="13"/>
  <c r="AI9" i="13"/>
  <c r="AG9" i="13"/>
  <c r="AE9" i="13"/>
  <c r="AG22" i="13"/>
  <c r="AI22" i="13"/>
  <c r="AE22" i="13"/>
  <c r="AI8" i="13"/>
  <c r="AE8" i="13"/>
  <c r="AI7" i="13"/>
  <c r="AG7" i="13"/>
  <c r="AE7" i="13"/>
  <c r="AG20" i="13"/>
  <c r="AI20" i="13"/>
  <c r="AE20" i="13"/>
  <c r="AG19" i="13"/>
  <c r="AI19" i="13"/>
  <c r="AE19" i="13"/>
  <c r="AI6" i="13"/>
  <c r="AE6" i="13"/>
  <c r="AG6" i="13"/>
  <c r="AG18" i="13"/>
  <c r="AI18" i="13"/>
  <c r="AE18" i="13"/>
  <c r="AE17" i="13"/>
  <c r="AG17" i="13"/>
  <c r="AI17" i="13"/>
  <c r="AE5" i="13"/>
  <c r="AG5" i="13"/>
  <c r="AC4" i="13"/>
  <c r="AI4" i="13" s="1"/>
  <c r="AE4" i="13" l="1"/>
  <c r="AG4" i="13"/>
</calcChain>
</file>

<file path=xl/sharedStrings.xml><?xml version="1.0" encoding="utf-8"?>
<sst xmlns="http://schemas.openxmlformats.org/spreadsheetml/2006/main" count="1524" uniqueCount="75">
  <si>
    <t>N</t>
  </si>
  <si>
    <t>S</t>
  </si>
  <si>
    <t>E</t>
  </si>
  <si>
    <t>W</t>
  </si>
  <si>
    <t>Time Inc. Totals</t>
  </si>
  <si>
    <t>Category Totals</t>
  </si>
  <si>
    <t>Date</t>
  </si>
  <si>
    <t>Bikes</t>
  </si>
  <si>
    <t>Peds</t>
  </si>
  <si>
    <t>Fem</t>
  </si>
  <si>
    <t>&lt;16</t>
  </si>
  <si>
    <t>Non-Wh</t>
  </si>
  <si>
    <t>Phy.</t>
  </si>
  <si>
    <t>Helmet</t>
  </si>
  <si>
    <t xml:space="preserve">Wr. Wa. </t>
  </si>
  <si>
    <t>Bike and Ped</t>
  </si>
  <si>
    <t>7-7:14</t>
  </si>
  <si>
    <t>7:15-7:29</t>
  </si>
  <si>
    <t>7:30-7:44</t>
  </si>
  <si>
    <t>7:45-7:59</t>
  </si>
  <si>
    <t>8-8:14</t>
  </si>
  <si>
    <t>8:15-8:29</t>
  </si>
  <si>
    <t>8:30-8:44</t>
  </si>
  <si>
    <t>8:45-8:59</t>
  </si>
  <si>
    <t>AM Totals</t>
  </si>
  <si>
    <t>4-4:14</t>
  </si>
  <si>
    <t>4:15-4:29</t>
  </si>
  <si>
    <t>4:30-4:44</t>
  </si>
  <si>
    <t>4:45-4:59</t>
  </si>
  <si>
    <t>5-5:14</t>
  </si>
  <si>
    <t>5:15-5:29</t>
  </si>
  <si>
    <t>5:30-5:44</t>
  </si>
  <si>
    <t>5:45-5:59</t>
  </si>
  <si>
    <t>PM Totals</t>
  </si>
  <si>
    <t>Day Totals</t>
  </si>
  <si>
    <t>Center</t>
  </si>
  <si>
    <t>Motorized Bike/Scooter</t>
  </si>
  <si>
    <t>Walking on Emmet S of bus stop</t>
  </si>
  <si>
    <t>Bikes (Road)</t>
  </si>
  <si>
    <t>Bikes (Path)</t>
  </si>
  <si>
    <t>*helmets on kick scooters</t>
  </si>
  <si>
    <t>* daycare class walked by</t>
  </si>
  <si>
    <t>*cars on Monticello not stopping for peds</t>
  </si>
  <si>
    <t>*significant amount of mid-block crossing west of intersection</t>
  </si>
  <si>
    <t>Water</t>
  </si>
  <si>
    <t>South</t>
  </si>
  <si>
    <t>Bikes and Peds</t>
  </si>
  <si>
    <t>*Construction by fed building in afternoon count</t>
  </si>
  <si>
    <t>*Afternoon was counted from 2:30-4:30</t>
  </si>
  <si>
    <t>s</t>
  </si>
  <si>
    <t>*PM road closures until beginning of count time - 10th between West and Grady</t>
  </si>
  <si>
    <t>SPRING 2021</t>
  </si>
  <si>
    <t>Count Location</t>
  </si>
  <si>
    <t>AM Total</t>
  </si>
  <si>
    <t>PM Total</t>
  </si>
  <si>
    <t>Daily</t>
  </si>
  <si>
    <t>Daily Bike</t>
  </si>
  <si>
    <t>Daily Peds</t>
  </si>
  <si>
    <t>Daily Total</t>
  </si>
  <si>
    <t>Fem %</t>
  </si>
  <si>
    <t>&lt;16%</t>
  </si>
  <si>
    <t>Non-Wh%</t>
  </si>
  <si>
    <t>Motorized</t>
  </si>
  <si>
    <t>Riverview Park</t>
  </si>
  <si>
    <t>Emmet_Angus</t>
  </si>
  <si>
    <t>JW Pkway_Rio</t>
  </si>
  <si>
    <t>Monticello_6th</t>
  </si>
  <si>
    <t>Rio_Pen Park</t>
  </si>
  <si>
    <t>NEED MORNING</t>
  </si>
  <si>
    <t>Ridge_Main</t>
  </si>
  <si>
    <t>Market_9th</t>
  </si>
  <si>
    <t>Emmet_Ivy</t>
  </si>
  <si>
    <t>5th_Old Lynchburg</t>
  </si>
  <si>
    <t>Preston_Grady_10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</si>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</sst>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5B9BD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0" fontId="0" fillId="6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0" borderId="3" xfId="0" applyFill="1" applyBorder="1"/>
    <xf numFmtId="0" fontId="0" fillId="6" borderId="0" xfId="0" applyFill="1"/>
    <xf numFmtId="0" fontId="0" fillId="8" borderId="1" xfId="0" applyFill="1" applyBorder="1"/>
    <xf numFmtId="0" fontId="1" fillId="8" borderId="1" xfId="0" applyFont="1" applyFill="1" applyBorder="1"/>
    <xf numFmtId="0" fontId="0" fillId="9" borderId="1" xfId="0" applyFill="1" applyBorder="1"/>
    <xf numFmtId="0" fontId="1" fillId="9" borderId="1" xfId="0" applyFont="1" applyFill="1" applyBorder="1"/>
    <xf numFmtId="0" fontId="0" fillId="6" borderId="8" xfId="0" applyFill="1" applyBorder="1" applyAlignment="1">
      <alignment wrapText="1"/>
    </xf>
    <xf numFmtId="0" fontId="0" fillId="6" borderId="8" xfId="0" applyFill="1" applyBorder="1"/>
    <xf numFmtId="0" fontId="1" fillId="4" borderId="2" xfId="0" applyFont="1" applyFill="1" applyBorder="1"/>
    <xf numFmtId="0" fontId="0" fillId="0" borderId="8" xfId="0" applyBorder="1"/>
    <xf numFmtId="0" fontId="1" fillId="0" borderId="8" xfId="0" applyFont="1" applyBorder="1"/>
    <xf numFmtId="0" fontId="1" fillId="0" borderId="8" xfId="0" applyFont="1" applyFill="1" applyBorder="1"/>
    <xf numFmtId="0" fontId="2" fillId="0" borderId="8" xfId="0" quotePrefix="1" applyFont="1" applyBorder="1"/>
    <xf numFmtId="0" fontId="0" fillId="10" borderId="8" xfId="0" applyFill="1" applyBorder="1"/>
    <xf numFmtId="0" fontId="1" fillId="0" borderId="8" xfId="0" applyFont="1" applyBorder="1" applyAlignment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" fillId="0" borderId="7" xfId="0" applyFont="1" applyFill="1" applyBorder="1"/>
    <xf numFmtId="0" fontId="0" fillId="0" borderId="3" xfId="0" applyBorder="1"/>
    <xf numFmtId="0" fontId="1" fillId="6" borderId="3" xfId="0" applyFont="1" applyFill="1" applyBorder="1"/>
    <xf numFmtId="0" fontId="1" fillId="5" borderId="5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5" borderId="5" xfId="0" applyFill="1" applyBorder="1"/>
    <xf numFmtId="0" fontId="1" fillId="0" borderId="11" xfId="0" applyFont="1" applyFill="1" applyBorder="1"/>
    <xf numFmtId="0" fontId="0" fillId="7" borderId="3" xfId="0" applyFill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164" fontId="0" fillId="0" borderId="8" xfId="0" applyNumberFormat="1" applyBorder="1"/>
    <xf numFmtId="0" fontId="1" fillId="6" borderId="8" xfId="0" applyFont="1" applyFill="1" applyBorder="1"/>
    <xf numFmtId="0" fontId="2" fillId="0" borderId="0" xfId="0" quotePrefix="1" applyFont="1" applyAlignment="1">
      <alignment wrapText="1"/>
    </xf>
    <xf numFmtId="0" fontId="0" fillId="11" borderId="8" xfId="0" applyFill="1" applyBorder="1"/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9"/>
  <sheetViews>
    <sheetView workbookViewId="0">
      <pane xSplit="2" ySplit="2" topLeftCell="C28" activePane="bottomRight" state="frozen"/>
      <selection pane="bottomRight" activeCell="AQ43" sqref="AQ43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6" width="8.28515625" style="12" customWidth="1"/>
    <col min="37" max="37" width="12.5703125" bestFit="1" customWidth="1"/>
  </cols>
  <sheetData>
    <row r="1" spans="1:43" s="1" customFormat="1">
      <c r="A1" s="7"/>
      <c r="B1" s="7"/>
      <c r="C1" s="75" t="s">
        <v>0</v>
      </c>
      <c r="D1" s="75"/>
      <c r="E1" s="75"/>
      <c r="F1" s="75"/>
      <c r="G1" s="75"/>
      <c r="H1" s="75"/>
      <c r="I1" s="75"/>
      <c r="J1" s="75"/>
      <c r="K1" s="76" t="s">
        <v>1</v>
      </c>
      <c r="L1" s="76"/>
      <c r="M1" s="76"/>
      <c r="N1" s="76"/>
      <c r="O1" s="76"/>
      <c r="P1" s="76"/>
      <c r="Q1" s="76"/>
      <c r="R1" s="76"/>
      <c r="S1" s="77" t="s">
        <v>2</v>
      </c>
      <c r="T1" s="77"/>
      <c r="U1" s="77"/>
      <c r="V1" s="77"/>
      <c r="W1" s="77"/>
      <c r="X1" s="77"/>
      <c r="Y1" s="77"/>
      <c r="Z1" s="77"/>
      <c r="AA1" s="68" t="s">
        <v>3</v>
      </c>
      <c r="AB1" s="68"/>
      <c r="AC1" s="68"/>
      <c r="AD1" s="68"/>
      <c r="AE1" s="68"/>
      <c r="AF1" s="68"/>
      <c r="AG1" s="68"/>
      <c r="AH1" s="69"/>
      <c r="AI1" s="78" t="s">
        <v>4</v>
      </c>
      <c r="AJ1" s="78"/>
      <c r="AK1" s="78"/>
      <c r="AL1" s="70" t="s">
        <v>5</v>
      </c>
      <c r="AM1" s="71"/>
      <c r="AN1" s="71"/>
      <c r="AO1" s="71"/>
      <c r="AP1" s="71"/>
      <c r="AQ1" s="71"/>
    </row>
    <row r="2" spans="1:43" s="1" customFormat="1">
      <c r="A2" s="7" t="s">
        <v>6</v>
      </c>
      <c r="B2" s="7"/>
      <c r="C2" s="16" t="s">
        <v>7</v>
      </c>
      <c r="D2" s="16" t="s">
        <v>8</v>
      </c>
      <c r="E2" s="16" t="s">
        <v>9</v>
      </c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14</v>
      </c>
      <c r="K2" s="17" t="s">
        <v>7</v>
      </c>
      <c r="L2" s="17" t="s">
        <v>8</v>
      </c>
      <c r="M2" s="17" t="s">
        <v>9</v>
      </c>
      <c r="N2" s="17" t="s">
        <v>10</v>
      </c>
      <c r="O2" s="17" t="s">
        <v>11</v>
      </c>
      <c r="P2" s="17" t="s">
        <v>12</v>
      </c>
      <c r="Q2" s="17" t="s">
        <v>13</v>
      </c>
      <c r="R2" s="17" t="s">
        <v>14</v>
      </c>
      <c r="S2" s="18" t="s">
        <v>7</v>
      </c>
      <c r="T2" s="18" t="s">
        <v>8</v>
      </c>
      <c r="U2" s="18" t="s">
        <v>9</v>
      </c>
      <c r="V2" s="18" t="s">
        <v>10</v>
      </c>
      <c r="W2" s="18" t="s">
        <v>11</v>
      </c>
      <c r="X2" s="18" t="s">
        <v>12</v>
      </c>
      <c r="Y2" s="18" t="s">
        <v>13</v>
      </c>
      <c r="Z2" s="18" t="s">
        <v>14</v>
      </c>
      <c r="AA2" s="19" t="s">
        <v>7</v>
      </c>
      <c r="AB2" s="19" t="s">
        <v>8</v>
      </c>
      <c r="AC2" s="19" t="s">
        <v>9</v>
      </c>
      <c r="AD2" s="19" t="s">
        <v>10</v>
      </c>
      <c r="AE2" s="19" t="s">
        <v>11</v>
      </c>
      <c r="AF2" s="19" t="s">
        <v>12</v>
      </c>
      <c r="AG2" s="19" t="s">
        <v>13</v>
      </c>
      <c r="AH2" s="43" t="s">
        <v>14</v>
      </c>
      <c r="AI2" s="34" t="s">
        <v>7</v>
      </c>
      <c r="AJ2" s="34" t="s">
        <v>8</v>
      </c>
      <c r="AK2" s="37" t="s">
        <v>15</v>
      </c>
      <c r="AL2" s="40" t="s">
        <v>9</v>
      </c>
      <c r="AM2" s="14" t="s">
        <v>10</v>
      </c>
      <c r="AN2" s="14" t="s">
        <v>11</v>
      </c>
      <c r="AO2" s="14" t="s">
        <v>12</v>
      </c>
      <c r="AP2" s="14" t="s">
        <v>13</v>
      </c>
      <c r="AQ2" s="14" t="s">
        <v>14</v>
      </c>
    </row>
    <row r="3" spans="1:43">
      <c r="A3" s="72">
        <v>44307</v>
      </c>
      <c r="B3" s="6" t="s">
        <v>16</v>
      </c>
      <c r="C3" s="21"/>
      <c r="D3" s="21"/>
      <c r="E3" s="21"/>
      <c r="F3" s="21"/>
      <c r="G3" s="21"/>
      <c r="H3" s="21"/>
      <c r="I3" s="21"/>
      <c r="J3" s="21"/>
      <c r="K3" s="9"/>
      <c r="L3" s="9"/>
      <c r="M3" s="9"/>
      <c r="N3" s="9"/>
      <c r="O3" s="9"/>
      <c r="P3" s="9"/>
      <c r="Q3" s="9"/>
      <c r="R3" s="9"/>
      <c r="S3" s="10"/>
      <c r="T3" s="10">
        <v>1</v>
      </c>
      <c r="U3" s="10">
        <v>1</v>
      </c>
      <c r="V3" s="10"/>
      <c r="W3" s="10"/>
      <c r="X3" s="10"/>
      <c r="Y3" s="10"/>
      <c r="Z3" s="10"/>
      <c r="AA3" s="11"/>
      <c r="AB3" s="11">
        <v>1</v>
      </c>
      <c r="AC3" s="11">
        <v>1</v>
      </c>
      <c r="AD3" s="11"/>
      <c r="AE3" s="11"/>
      <c r="AF3" s="11"/>
      <c r="AG3" s="11"/>
      <c r="AH3" s="11"/>
      <c r="AI3" s="23">
        <f>AA3+S3+K3+C3</f>
        <v>0</v>
      </c>
      <c r="AJ3" s="23">
        <f>AB3+T3+L3+D3</f>
        <v>2</v>
      </c>
      <c r="AK3" s="41">
        <f t="shared" ref="AK3:AK21" si="0">AB3+AA3+T3+S3+L3+K3+D3+C3</f>
        <v>2</v>
      </c>
      <c r="AL3" s="6">
        <f t="shared" ref="AL3:AL21" si="1">AC3+U3+M3+E3</f>
        <v>2</v>
      </c>
      <c r="AM3" s="6">
        <f t="shared" ref="AM3:AM21" si="2">AD3+V3+N3+F3</f>
        <v>0</v>
      </c>
      <c r="AN3" s="6">
        <f t="shared" ref="AN3:AN21" si="3">AE3+W3+O3+G3</f>
        <v>0</v>
      </c>
      <c r="AO3" s="6">
        <f t="shared" ref="AO3:AO21" si="4">AF3+X3+P3+H3</f>
        <v>0</v>
      </c>
      <c r="AP3" s="6">
        <f t="shared" ref="AP3:AP21" si="5">AG3+Y3+Q3+I3</f>
        <v>0</v>
      </c>
      <c r="AQ3" s="6">
        <f t="shared" ref="AQ3:AQ21" si="6">AH3+Z3+R3+J3</f>
        <v>0</v>
      </c>
    </row>
    <row r="4" spans="1:43">
      <c r="A4" s="73"/>
      <c r="B4" s="6" t="s">
        <v>17</v>
      </c>
      <c r="C4" s="21"/>
      <c r="D4" s="21"/>
      <c r="E4" s="21"/>
      <c r="F4" s="21"/>
      <c r="G4" s="21"/>
      <c r="H4" s="21"/>
      <c r="I4" s="21"/>
      <c r="J4" s="21"/>
      <c r="K4" s="9">
        <v>1</v>
      </c>
      <c r="L4" s="9">
        <v>2</v>
      </c>
      <c r="M4" s="9">
        <v>2</v>
      </c>
      <c r="N4" s="9"/>
      <c r="O4" s="9"/>
      <c r="P4" s="9"/>
      <c r="Q4" s="9"/>
      <c r="R4" s="9"/>
      <c r="S4" s="10"/>
      <c r="T4" s="10">
        <v>1</v>
      </c>
      <c r="U4" s="10"/>
      <c r="V4" s="10"/>
      <c r="W4" s="10"/>
      <c r="X4" s="10"/>
      <c r="Y4" s="10"/>
      <c r="Z4" s="10"/>
      <c r="AA4" s="11"/>
      <c r="AB4" s="11">
        <v>5</v>
      </c>
      <c r="AC4" s="11">
        <v>2</v>
      </c>
      <c r="AD4" s="11"/>
      <c r="AE4" s="11"/>
      <c r="AF4" s="11"/>
      <c r="AG4" s="11"/>
      <c r="AH4" s="11"/>
      <c r="AI4" s="13">
        <f t="shared" ref="AI4:AI10" si="7">AA4+S4+K4+C4</f>
        <v>1</v>
      </c>
      <c r="AJ4" s="13">
        <f t="shared" ref="AJ4:AJ11" si="8">AB4+T4+L4+D4</f>
        <v>8</v>
      </c>
      <c r="AK4" s="6">
        <f t="shared" si="0"/>
        <v>9</v>
      </c>
      <c r="AL4" s="6">
        <f t="shared" si="1"/>
        <v>4</v>
      </c>
      <c r="AM4" s="6">
        <f t="shared" si="2"/>
        <v>0</v>
      </c>
      <c r="AN4" s="6">
        <f t="shared" si="3"/>
        <v>0</v>
      </c>
      <c r="AO4" s="6">
        <f t="shared" si="4"/>
        <v>0</v>
      </c>
      <c r="AP4" s="6">
        <f t="shared" si="5"/>
        <v>0</v>
      </c>
      <c r="AQ4" s="6">
        <f t="shared" si="6"/>
        <v>0</v>
      </c>
    </row>
    <row r="5" spans="1:43">
      <c r="A5" s="73"/>
      <c r="B5" s="6" t="s">
        <v>18</v>
      </c>
      <c r="C5" s="21"/>
      <c r="D5" s="21"/>
      <c r="E5" s="21"/>
      <c r="F5" s="21"/>
      <c r="G5" s="21"/>
      <c r="H5" s="21"/>
      <c r="I5" s="21"/>
      <c r="J5" s="21"/>
      <c r="K5" s="9"/>
      <c r="L5" s="9">
        <v>1</v>
      </c>
      <c r="M5" s="9"/>
      <c r="N5" s="9"/>
      <c r="O5" s="9"/>
      <c r="P5" s="9"/>
      <c r="Q5" s="9"/>
      <c r="R5" s="9"/>
      <c r="S5" s="10"/>
      <c r="T5" s="10">
        <v>10</v>
      </c>
      <c r="U5" s="10">
        <v>3</v>
      </c>
      <c r="V5" s="10"/>
      <c r="W5" s="10"/>
      <c r="X5" s="10"/>
      <c r="Y5" s="10"/>
      <c r="Z5" s="10"/>
      <c r="AA5" s="11"/>
      <c r="AB5" s="11">
        <v>5</v>
      </c>
      <c r="AC5" s="11">
        <v>3</v>
      </c>
      <c r="AD5" s="11"/>
      <c r="AE5" s="11"/>
      <c r="AF5" s="11"/>
      <c r="AG5" s="11"/>
      <c r="AH5" s="11"/>
      <c r="AI5" s="13">
        <f t="shared" si="7"/>
        <v>0</v>
      </c>
      <c r="AJ5" s="13">
        <f t="shared" si="8"/>
        <v>16</v>
      </c>
      <c r="AK5" s="6">
        <f t="shared" si="0"/>
        <v>16</v>
      </c>
      <c r="AL5" s="6">
        <f t="shared" si="1"/>
        <v>6</v>
      </c>
      <c r="AM5" s="6">
        <f t="shared" si="2"/>
        <v>0</v>
      </c>
      <c r="AN5" s="6">
        <f t="shared" si="3"/>
        <v>0</v>
      </c>
      <c r="AO5" s="6">
        <f t="shared" si="4"/>
        <v>0</v>
      </c>
      <c r="AP5" s="6">
        <f t="shared" si="5"/>
        <v>0</v>
      </c>
      <c r="AQ5" s="6">
        <f t="shared" si="6"/>
        <v>0</v>
      </c>
    </row>
    <row r="6" spans="1:43">
      <c r="A6" s="73"/>
      <c r="B6" s="6" t="s">
        <v>19</v>
      </c>
      <c r="C6" s="21"/>
      <c r="D6" s="21"/>
      <c r="E6" s="21"/>
      <c r="F6" s="21"/>
      <c r="G6" s="21"/>
      <c r="H6" s="21"/>
      <c r="I6" s="21"/>
      <c r="J6" s="21"/>
      <c r="K6" s="9"/>
      <c r="L6" s="9">
        <v>4</v>
      </c>
      <c r="M6" s="9"/>
      <c r="N6" s="9"/>
      <c r="O6" s="9"/>
      <c r="P6" s="9"/>
      <c r="Q6" s="9"/>
      <c r="R6" s="9"/>
      <c r="S6" s="10"/>
      <c r="T6" s="10">
        <v>2</v>
      </c>
      <c r="U6" s="10">
        <v>2</v>
      </c>
      <c r="V6" s="10"/>
      <c r="W6" s="10"/>
      <c r="X6" s="10"/>
      <c r="Y6" s="10"/>
      <c r="Z6" s="10"/>
      <c r="AA6" s="11"/>
      <c r="AB6" s="11">
        <v>2</v>
      </c>
      <c r="AC6" s="11">
        <v>1</v>
      </c>
      <c r="AD6" s="11"/>
      <c r="AE6" s="11"/>
      <c r="AF6" s="11"/>
      <c r="AG6" s="11"/>
      <c r="AH6" s="11"/>
      <c r="AI6" s="13">
        <f t="shared" si="7"/>
        <v>0</v>
      </c>
      <c r="AJ6" s="13">
        <f t="shared" si="8"/>
        <v>8</v>
      </c>
      <c r="AK6" s="6">
        <f t="shared" si="0"/>
        <v>8</v>
      </c>
      <c r="AL6" s="6">
        <f t="shared" si="1"/>
        <v>3</v>
      </c>
      <c r="AM6" s="6">
        <f t="shared" si="2"/>
        <v>0</v>
      </c>
      <c r="AN6" s="6">
        <f t="shared" si="3"/>
        <v>0</v>
      </c>
      <c r="AO6" s="6">
        <f t="shared" si="4"/>
        <v>0</v>
      </c>
      <c r="AP6" s="6">
        <f t="shared" si="5"/>
        <v>0</v>
      </c>
      <c r="AQ6" s="6">
        <f t="shared" si="6"/>
        <v>0</v>
      </c>
    </row>
    <row r="7" spans="1:43">
      <c r="A7" s="73"/>
      <c r="B7" s="6" t="s">
        <v>20</v>
      </c>
      <c r="C7" s="21"/>
      <c r="D7" s="21"/>
      <c r="E7" s="21"/>
      <c r="F7" s="21"/>
      <c r="G7" s="21"/>
      <c r="H7" s="21"/>
      <c r="I7" s="21"/>
      <c r="J7" s="21"/>
      <c r="K7" s="9"/>
      <c r="L7" s="9">
        <v>2</v>
      </c>
      <c r="M7" s="9"/>
      <c r="N7" s="9"/>
      <c r="O7" s="9"/>
      <c r="P7" s="9"/>
      <c r="Q7" s="9"/>
      <c r="R7" s="9"/>
      <c r="S7" s="10"/>
      <c r="T7" s="10">
        <v>5</v>
      </c>
      <c r="U7" s="10"/>
      <c r="V7" s="10"/>
      <c r="W7" s="10"/>
      <c r="X7" s="10"/>
      <c r="Y7" s="10"/>
      <c r="Z7" s="10"/>
      <c r="AA7" s="11"/>
      <c r="AB7" s="11">
        <v>2</v>
      </c>
      <c r="AC7" s="11"/>
      <c r="AD7" s="11"/>
      <c r="AE7" s="11"/>
      <c r="AF7" s="11"/>
      <c r="AG7" s="11"/>
      <c r="AH7" s="11"/>
      <c r="AI7" s="13">
        <f t="shared" si="7"/>
        <v>0</v>
      </c>
      <c r="AJ7" s="13">
        <f t="shared" si="8"/>
        <v>9</v>
      </c>
      <c r="AK7" s="6">
        <f t="shared" si="0"/>
        <v>9</v>
      </c>
      <c r="AL7" s="6">
        <f t="shared" si="1"/>
        <v>0</v>
      </c>
      <c r="AM7" s="6">
        <f t="shared" si="2"/>
        <v>0</v>
      </c>
      <c r="AN7" s="6">
        <f t="shared" si="3"/>
        <v>0</v>
      </c>
      <c r="AO7" s="6">
        <f t="shared" si="4"/>
        <v>0</v>
      </c>
      <c r="AP7" s="6">
        <f t="shared" si="5"/>
        <v>0</v>
      </c>
      <c r="AQ7" s="6">
        <f t="shared" si="6"/>
        <v>0</v>
      </c>
    </row>
    <row r="8" spans="1:43">
      <c r="A8" s="73"/>
      <c r="B8" s="6" t="s">
        <v>21</v>
      </c>
      <c r="C8" s="21"/>
      <c r="D8" s="21"/>
      <c r="E8" s="21"/>
      <c r="F8" s="21"/>
      <c r="G8" s="21"/>
      <c r="H8" s="21"/>
      <c r="I8" s="21"/>
      <c r="J8" s="21"/>
      <c r="K8" s="9"/>
      <c r="L8" s="9">
        <v>4</v>
      </c>
      <c r="M8" s="9">
        <v>3</v>
      </c>
      <c r="N8" s="9"/>
      <c r="O8" s="9">
        <v>3</v>
      </c>
      <c r="P8" s="9"/>
      <c r="Q8" s="9"/>
      <c r="R8" s="9"/>
      <c r="S8" s="10">
        <v>2</v>
      </c>
      <c r="T8" s="10">
        <v>5</v>
      </c>
      <c r="U8" s="10">
        <v>4</v>
      </c>
      <c r="V8" s="10"/>
      <c r="W8" s="10">
        <v>1</v>
      </c>
      <c r="X8" s="10"/>
      <c r="Y8" s="10">
        <v>2</v>
      </c>
      <c r="Z8" s="10"/>
      <c r="AA8" s="11"/>
      <c r="AB8" s="11">
        <v>6</v>
      </c>
      <c r="AC8" s="11">
        <v>3</v>
      </c>
      <c r="AD8" s="11"/>
      <c r="AE8" s="11"/>
      <c r="AF8" s="11"/>
      <c r="AG8" s="11"/>
      <c r="AH8" s="11"/>
      <c r="AI8" s="13">
        <f t="shared" si="7"/>
        <v>2</v>
      </c>
      <c r="AJ8" s="13">
        <f t="shared" si="8"/>
        <v>15</v>
      </c>
      <c r="AK8" s="6">
        <f t="shared" si="0"/>
        <v>17</v>
      </c>
      <c r="AL8" s="6">
        <f t="shared" si="1"/>
        <v>10</v>
      </c>
      <c r="AM8" s="6">
        <f t="shared" si="2"/>
        <v>0</v>
      </c>
      <c r="AN8" s="6">
        <f t="shared" si="3"/>
        <v>4</v>
      </c>
      <c r="AO8" s="6">
        <f t="shared" si="4"/>
        <v>0</v>
      </c>
      <c r="AP8" s="6">
        <f t="shared" si="5"/>
        <v>2</v>
      </c>
      <c r="AQ8" s="6">
        <f t="shared" si="6"/>
        <v>0</v>
      </c>
    </row>
    <row r="9" spans="1:43">
      <c r="A9" s="73"/>
      <c r="B9" s="6" t="s">
        <v>22</v>
      </c>
      <c r="C9" s="21"/>
      <c r="D9" s="21"/>
      <c r="E9" s="21"/>
      <c r="F9" s="21"/>
      <c r="G9" s="21"/>
      <c r="H9" s="21"/>
      <c r="I9" s="21"/>
      <c r="J9" s="21"/>
      <c r="K9" s="9">
        <v>1</v>
      </c>
      <c r="L9" s="9">
        <v>4</v>
      </c>
      <c r="M9" s="9">
        <v>2</v>
      </c>
      <c r="N9" s="9"/>
      <c r="O9" s="9"/>
      <c r="P9" s="9"/>
      <c r="Q9" s="9">
        <v>1</v>
      </c>
      <c r="R9" s="9"/>
      <c r="S9" s="10"/>
      <c r="T9" s="10">
        <v>3</v>
      </c>
      <c r="U9" s="10">
        <v>1</v>
      </c>
      <c r="V9" s="10"/>
      <c r="W9" s="10"/>
      <c r="X9" s="10">
        <v>1</v>
      </c>
      <c r="Y9" s="10"/>
      <c r="Z9" s="10"/>
      <c r="AA9" s="11"/>
      <c r="AB9" s="11">
        <v>6</v>
      </c>
      <c r="AC9" s="11">
        <v>2</v>
      </c>
      <c r="AD9" s="11"/>
      <c r="AE9" s="11">
        <v>2</v>
      </c>
      <c r="AF9" s="11"/>
      <c r="AG9" s="11"/>
      <c r="AH9" s="11"/>
      <c r="AI9" s="13">
        <f t="shared" si="7"/>
        <v>1</v>
      </c>
      <c r="AJ9" s="13">
        <f t="shared" si="8"/>
        <v>13</v>
      </c>
      <c r="AK9" s="6">
        <f t="shared" si="0"/>
        <v>14</v>
      </c>
      <c r="AL9" s="6">
        <f t="shared" si="1"/>
        <v>5</v>
      </c>
      <c r="AM9" s="6">
        <f t="shared" si="2"/>
        <v>0</v>
      </c>
      <c r="AN9" s="6">
        <f t="shared" si="3"/>
        <v>2</v>
      </c>
      <c r="AO9" s="6">
        <f t="shared" si="4"/>
        <v>1</v>
      </c>
      <c r="AP9" s="6">
        <f t="shared" si="5"/>
        <v>1</v>
      </c>
      <c r="AQ9" s="6">
        <f t="shared" si="6"/>
        <v>0</v>
      </c>
    </row>
    <row r="10" spans="1:43">
      <c r="A10" s="73"/>
      <c r="B10" s="6" t="s">
        <v>23</v>
      </c>
      <c r="C10" s="21"/>
      <c r="D10" s="21"/>
      <c r="E10" s="21"/>
      <c r="F10" s="21"/>
      <c r="G10" s="21"/>
      <c r="H10" s="21"/>
      <c r="I10" s="21"/>
      <c r="J10" s="21"/>
      <c r="K10" s="9">
        <v>1</v>
      </c>
      <c r="L10" s="9">
        <v>2</v>
      </c>
      <c r="M10" s="9">
        <v>1</v>
      </c>
      <c r="N10" s="9"/>
      <c r="O10" s="9"/>
      <c r="P10" s="9"/>
      <c r="Q10" s="9">
        <v>1</v>
      </c>
      <c r="R10" s="9"/>
      <c r="S10" s="10"/>
      <c r="T10" s="10">
        <v>6</v>
      </c>
      <c r="U10" s="10">
        <v>2</v>
      </c>
      <c r="V10" s="10"/>
      <c r="W10" s="10"/>
      <c r="X10" s="10">
        <v>1</v>
      </c>
      <c r="Y10" s="10"/>
      <c r="Z10" s="10"/>
      <c r="AA10" s="11"/>
      <c r="AB10" s="11">
        <v>7</v>
      </c>
      <c r="AC10" s="11"/>
      <c r="AD10" s="11"/>
      <c r="AE10" s="11"/>
      <c r="AF10" s="11">
        <v>1</v>
      </c>
      <c r="AG10" s="11"/>
      <c r="AH10" s="11"/>
      <c r="AI10" s="13">
        <f t="shared" si="7"/>
        <v>1</v>
      </c>
      <c r="AJ10" s="13">
        <f t="shared" si="8"/>
        <v>15</v>
      </c>
      <c r="AK10" s="6">
        <f t="shared" si="0"/>
        <v>16</v>
      </c>
      <c r="AL10" s="6">
        <f t="shared" si="1"/>
        <v>3</v>
      </c>
      <c r="AM10" s="6">
        <f t="shared" si="2"/>
        <v>0</v>
      </c>
      <c r="AN10" s="6">
        <f t="shared" si="3"/>
        <v>0</v>
      </c>
      <c r="AO10" s="6">
        <f t="shared" si="4"/>
        <v>2</v>
      </c>
      <c r="AP10" s="6">
        <f t="shared" si="5"/>
        <v>1</v>
      </c>
      <c r="AQ10" s="6">
        <f t="shared" si="6"/>
        <v>0</v>
      </c>
    </row>
    <row r="11" spans="1:43" s="1" customFormat="1">
      <c r="A11" s="74"/>
      <c r="B11" s="7" t="s">
        <v>24</v>
      </c>
      <c r="C11" s="22">
        <f>SUM(C3:C10)</f>
        <v>0</v>
      </c>
      <c r="D11" s="22">
        <f t="shared" ref="D11:AH11" si="9">SUM(D3:D10)</f>
        <v>0</v>
      </c>
      <c r="E11" s="22">
        <f t="shared" si="9"/>
        <v>0</v>
      </c>
      <c r="F11" s="22">
        <f t="shared" si="9"/>
        <v>0</v>
      </c>
      <c r="G11" s="22">
        <f t="shared" si="9"/>
        <v>0</v>
      </c>
      <c r="H11" s="22">
        <f t="shared" si="9"/>
        <v>0</v>
      </c>
      <c r="I11" s="22">
        <f t="shared" si="9"/>
        <v>0</v>
      </c>
      <c r="J11" s="22">
        <f t="shared" si="9"/>
        <v>0</v>
      </c>
      <c r="K11" s="17">
        <f t="shared" si="9"/>
        <v>3</v>
      </c>
      <c r="L11" s="17">
        <f t="shared" si="9"/>
        <v>19</v>
      </c>
      <c r="M11" s="17">
        <f t="shared" si="9"/>
        <v>8</v>
      </c>
      <c r="N11" s="17">
        <f t="shared" si="9"/>
        <v>0</v>
      </c>
      <c r="O11" s="17">
        <f t="shared" si="9"/>
        <v>3</v>
      </c>
      <c r="P11" s="17">
        <f t="shared" si="9"/>
        <v>0</v>
      </c>
      <c r="Q11" s="17">
        <f t="shared" si="9"/>
        <v>2</v>
      </c>
      <c r="R11" s="17">
        <f t="shared" si="9"/>
        <v>0</v>
      </c>
      <c r="S11" s="18">
        <f t="shared" si="9"/>
        <v>2</v>
      </c>
      <c r="T11" s="18">
        <f t="shared" si="9"/>
        <v>33</v>
      </c>
      <c r="U11" s="18">
        <f t="shared" si="9"/>
        <v>13</v>
      </c>
      <c r="V11" s="18">
        <f t="shared" si="9"/>
        <v>0</v>
      </c>
      <c r="W11" s="18">
        <f t="shared" si="9"/>
        <v>1</v>
      </c>
      <c r="X11" s="18">
        <f t="shared" si="9"/>
        <v>2</v>
      </c>
      <c r="Y11" s="18">
        <f t="shared" si="9"/>
        <v>2</v>
      </c>
      <c r="Z11" s="18">
        <f t="shared" si="9"/>
        <v>0</v>
      </c>
      <c r="AA11" s="19">
        <f t="shared" si="9"/>
        <v>0</v>
      </c>
      <c r="AB11" s="19">
        <f t="shared" si="9"/>
        <v>34</v>
      </c>
      <c r="AC11" s="19">
        <f t="shared" si="9"/>
        <v>12</v>
      </c>
      <c r="AD11" s="19">
        <f t="shared" si="9"/>
        <v>0</v>
      </c>
      <c r="AE11" s="19">
        <f t="shared" si="9"/>
        <v>2</v>
      </c>
      <c r="AF11" s="19">
        <f t="shared" si="9"/>
        <v>1</v>
      </c>
      <c r="AG11" s="19">
        <f t="shared" si="9"/>
        <v>0</v>
      </c>
      <c r="AH11" s="19">
        <f t="shared" si="9"/>
        <v>0</v>
      </c>
      <c r="AI11" s="20">
        <f>AA11+S11+K11+C11</f>
        <v>5</v>
      </c>
      <c r="AJ11" s="20">
        <f t="shared" si="8"/>
        <v>86</v>
      </c>
      <c r="AK11" s="20">
        <f t="shared" si="0"/>
        <v>91</v>
      </c>
      <c r="AL11" s="20">
        <f t="shared" si="1"/>
        <v>33</v>
      </c>
      <c r="AM11" s="20">
        <f t="shared" si="2"/>
        <v>0</v>
      </c>
      <c r="AN11" s="20">
        <f t="shared" si="3"/>
        <v>6</v>
      </c>
      <c r="AO11" s="20">
        <f t="shared" si="4"/>
        <v>3</v>
      </c>
      <c r="AP11" s="20">
        <f t="shared" si="5"/>
        <v>4</v>
      </c>
      <c r="AQ11" s="20">
        <f t="shared" si="6"/>
        <v>0</v>
      </c>
    </row>
    <row r="12" spans="1:43">
      <c r="A12" s="72">
        <v>44308</v>
      </c>
      <c r="B12" s="6" t="s">
        <v>25</v>
      </c>
      <c r="C12" s="21"/>
      <c r="D12" s="21"/>
      <c r="E12" s="21"/>
      <c r="F12" s="21"/>
      <c r="G12" s="21"/>
      <c r="H12" s="21"/>
      <c r="I12" s="21"/>
      <c r="J12" s="21"/>
      <c r="K12" s="9">
        <v>3</v>
      </c>
      <c r="L12" s="9">
        <v>3</v>
      </c>
      <c r="M12" s="9">
        <v>4</v>
      </c>
      <c r="N12" s="9">
        <v>3</v>
      </c>
      <c r="O12" s="9"/>
      <c r="P12" s="9"/>
      <c r="Q12" s="9">
        <v>3</v>
      </c>
      <c r="R12" s="9"/>
      <c r="S12" s="10"/>
      <c r="T12" s="10">
        <v>5</v>
      </c>
      <c r="U12" s="10">
        <v>2</v>
      </c>
      <c r="V12" s="10"/>
      <c r="W12" s="10">
        <v>3</v>
      </c>
      <c r="X12" s="10"/>
      <c r="Y12" s="10"/>
      <c r="Z12" s="10"/>
      <c r="AA12" s="11"/>
      <c r="AB12" s="11">
        <v>1</v>
      </c>
      <c r="AC12" s="11">
        <v>1</v>
      </c>
      <c r="AD12" s="11"/>
      <c r="AE12" s="11"/>
      <c r="AF12" s="11"/>
      <c r="AG12" s="11"/>
      <c r="AH12" s="11"/>
      <c r="AI12" s="13">
        <f>AA12+S12+K12+C12</f>
        <v>3</v>
      </c>
      <c r="AJ12" s="13">
        <f t="shared" ref="AJ12:AJ19" si="10">AB12+T12+L12+D12</f>
        <v>9</v>
      </c>
      <c r="AK12" s="6">
        <f t="shared" si="0"/>
        <v>12</v>
      </c>
      <c r="AL12" s="6">
        <f t="shared" si="1"/>
        <v>7</v>
      </c>
      <c r="AM12" s="6">
        <f t="shared" si="2"/>
        <v>3</v>
      </c>
      <c r="AN12" s="6">
        <f t="shared" si="3"/>
        <v>3</v>
      </c>
      <c r="AO12" s="6">
        <f t="shared" si="4"/>
        <v>0</v>
      </c>
      <c r="AP12" s="6">
        <f t="shared" si="5"/>
        <v>3</v>
      </c>
      <c r="AQ12" s="6">
        <f t="shared" si="6"/>
        <v>0</v>
      </c>
    </row>
    <row r="13" spans="1:43">
      <c r="A13" s="73"/>
      <c r="B13" s="6" t="s">
        <v>26</v>
      </c>
      <c r="C13" s="21"/>
      <c r="D13" s="21"/>
      <c r="E13" s="21"/>
      <c r="F13" s="21"/>
      <c r="G13" s="21"/>
      <c r="H13" s="21"/>
      <c r="I13" s="21"/>
      <c r="J13" s="21"/>
      <c r="K13" s="9">
        <v>4</v>
      </c>
      <c r="L13" s="9">
        <v>3</v>
      </c>
      <c r="M13" s="9">
        <v>5</v>
      </c>
      <c r="N13" s="9">
        <v>1</v>
      </c>
      <c r="O13" s="9"/>
      <c r="P13" s="9"/>
      <c r="Q13" s="9">
        <v>4</v>
      </c>
      <c r="R13" s="9"/>
      <c r="S13" s="10">
        <v>2</v>
      </c>
      <c r="T13" s="10">
        <v>5</v>
      </c>
      <c r="U13" s="10">
        <v>3</v>
      </c>
      <c r="V13" s="10"/>
      <c r="W13" s="10"/>
      <c r="X13" s="10"/>
      <c r="Y13" s="10">
        <v>2</v>
      </c>
      <c r="Z13" s="10"/>
      <c r="AA13" s="11"/>
      <c r="AB13" s="11">
        <v>5</v>
      </c>
      <c r="AC13" s="11">
        <v>3</v>
      </c>
      <c r="AD13" s="11"/>
      <c r="AE13" s="11"/>
      <c r="AF13" s="11"/>
      <c r="AG13" s="11"/>
      <c r="AH13" s="11"/>
      <c r="AI13" s="13">
        <f t="shared" ref="AI13:AI19" si="11">AA13+S13+K13+C13</f>
        <v>6</v>
      </c>
      <c r="AJ13" s="13">
        <f t="shared" si="10"/>
        <v>13</v>
      </c>
      <c r="AK13" s="6">
        <f t="shared" si="0"/>
        <v>19</v>
      </c>
      <c r="AL13" s="6">
        <f t="shared" si="1"/>
        <v>11</v>
      </c>
      <c r="AM13" s="6">
        <f t="shared" si="2"/>
        <v>1</v>
      </c>
      <c r="AN13" s="6">
        <f t="shared" si="3"/>
        <v>0</v>
      </c>
      <c r="AO13" s="6">
        <f t="shared" si="4"/>
        <v>0</v>
      </c>
      <c r="AP13" s="6">
        <f t="shared" si="5"/>
        <v>6</v>
      </c>
      <c r="AQ13" s="6">
        <f t="shared" si="6"/>
        <v>0</v>
      </c>
    </row>
    <row r="14" spans="1:43">
      <c r="A14" s="73"/>
      <c r="B14" s="6" t="s">
        <v>27</v>
      </c>
      <c r="C14" s="21"/>
      <c r="D14" s="21"/>
      <c r="E14" s="21"/>
      <c r="F14" s="21"/>
      <c r="G14" s="21"/>
      <c r="H14" s="21"/>
      <c r="I14" s="21"/>
      <c r="J14" s="21"/>
      <c r="K14" s="9"/>
      <c r="L14" s="9">
        <v>1</v>
      </c>
      <c r="M14" s="9">
        <v>1</v>
      </c>
      <c r="N14" s="9"/>
      <c r="O14" s="9"/>
      <c r="P14" s="9"/>
      <c r="Q14" s="9"/>
      <c r="R14" s="9"/>
      <c r="S14" s="10">
        <v>1</v>
      </c>
      <c r="T14" s="10">
        <v>7</v>
      </c>
      <c r="U14" s="10">
        <v>5</v>
      </c>
      <c r="V14" s="10"/>
      <c r="W14" s="10"/>
      <c r="X14" s="10"/>
      <c r="Y14" s="10">
        <v>1</v>
      </c>
      <c r="Z14" s="10"/>
      <c r="AA14" s="11"/>
      <c r="AB14" s="11">
        <v>6</v>
      </c>
      <c r="AC14" s="11">
        <v>3</v>
      </c>
      <c r="AD14" s="11"/>
      <c r="AE14" s="11"/>
      <c r="AF14" s="11"/>
      <c r="AG14" s="11"/>
      <c r="AH14" s="11"/>
      <c r="AI14" s="13">
        <f t="shared" si="11"/>
        <v>1</v>
      </c>
      <c r="AJ14" s="13">
        <f t="shared" si="10"/>
        <v>14</v>
      </c>
      <c r="AK14" s="6">
        <f t="shared" si="0"/>
        <v>15</v>
      </c>
      <c r="AL14" s="6">
        <f t="shared" si="1"/>
        <v>9</v>
      </c>
      <c r="AM14" s="6">
        <f t="shared" si="2"/>
        <v>0</v>
      </c>
      <c r="AN14" s="6">
        <f t="shared" si="3"/>
        <v>0</v>
      </c>
      <c r="AO14" s="6">
        <f t="shared" si="4"/>
        <v>0</v>
      </c>
      <c r="AP14" s="6">
        <f t="shared" si="5"/>
        <v>1</v>
      </c>
      <c r="AQ14" s="6">
        <f t="shared" si="6"/>
        <v>0</v>
      </c>
    </row>
    <row r="15" spans="1:43">
      <c r="A15" s="73"/>
      <c r="B15" s="6" t="s">
        <v>28</v>
      </c>
      <c r="C15" s="21"/>
      <c r="D15" s="21"/>
      <c r="E15" s="21"/>
      <c r="F15" s="21"/>
      <c r="G15" s="21"/>
      <c r="H15" s="21"/>
      <c r="I15" s="21"/>
      <c r="J15" s="21"/>
      <c r="K15" s="9">
        <v>1</v>
      </c>
      <c r="L15" s="9"/>
      <c r="M15" s="9"/>
      <c r="N15" s="9"/>
      <c r="O15" s="9"/>
      <c r="P15" s="9"/>
      <c r="Q15" s="9">
        <v>1</v>
      </c>
      <c r="R15" s="9"/>
      <c r="S15" s="10"/>
      <c r="T15" s="10">
        <v>1</v>
      </c>
      <c r="U15" s="10">
        <v>1</v>
      </c>
      <c r="V15" s="10"/>
      <c r="W15" s="10"/>
      <c r="X15" s="10"/>
      <c r="Y15" s="10"/>
      <c r="Z15" s="10"/>
      <c r="AA15" s="11"/>
      <c r="AB15" s="11">
        <v>8</v>
      </c>
      <c r="AC15" s="11">
        <v>3</v>
      </c>
      <c r="AD15" s="11">
        <v>2</v>
      </c>
      <c r="AE15" s="11">
        <v>1</v>
      </c>
      <c r="AF15" s="11"/>
      <c r="AG15" s="11"/>
      <c r="AH15" s="11"/>
      <c r="AI15" s="13">
        <f t="shared" si="11"/>
        <v>1</v>
      </c>
      <c r="AJ15" s="13">
        <f t="shared" si="10"/>
        <v>9</v>
      </c>
      <c r="AK15" s="6">
        <f t="shared" si="0"/>
        <v>10</v>
      </c>
      <c r="AL15" s="6">
        <f t="shared" si="1"/>
        <v>4</v>
      </c>
      <c r="AM15" s="6">
        <f t="shared" si="2"/>
        <v>2</v>
      </c>
      <c r="AN15" s="6">
        <f t="shared" si="3"/>
        <v>1</v>
      </c>
      <c r="AO15" s="6">
        <f t="shared" si="4"/>
        <v>0</v>
      </c>
      <c r="AP15" s="6">
        <f t="shared" si="5"/>
        <v>1</v>
      </c>
      <c r="AQ15" s="6">
        <f t="shared" si="6"/>
        <v>0</v>
      </c>
    </row>
    <row r="16" spans="1:43">
      <c r="A16" s="73"/>
      <c r="B16" s="6" t="s">
        <v>29</v>
      </c>
      <c r="C16" s="21"/>
      <c r="D16" s="21"/>
      <c r="E16" s="21"/>
      <c r="F16" s="21"/>
      <c r="G16" s="21"/>
      <c r="H16" s="21"/>
      <c r="I16" s="21"/>
      <c r="J16" s="21"/>
      <c r="K16" s="9"/>
      <c r="L16" s="9"/>
      <c r="M16" s="9"/>
      <c r="N16" s="9"/>
      <c r="O16" s="9"/>
      <c r="P16" s="9"/>
      <c r="Q16" s="9"/>
      <c r="R16" s="9"/>
      <c r="S16" s="10"/>
      <c r="T16" s="10">
        <v>10</v>
      </c>
      <c r="U16" s="10">
        <v>4</v>
      </c>
      <c r="V16" s="10"/>
      <c r="W16" s="10"/>
      <c r="X16" s="10"/>
      <c r="Y16" s="10"/>
      <c r="Z16" s="10"/>
      <c r="AA16" s="11">
        <v>1</v>
      </c>
      <c r="AB16" s="11">
        <v>8</v>
      </c>
      <c r="AC16" s="11">
        <v>3</v>
      </c>
      <c r="AD16" s="11">
        <v>1</v>
      </c>
      <c r="AE16" s="11"/>
      <c r="AF16" s="11"/>
      <c r="AG16" s="11">
        <v>1</v>
      </c>
      <c r="AH16" s="11"/>
      <c r="AI16" s="13">
        <f t="shared" si="11"/>
        <v>1</v>
      </c>
      <c r="AJ16" s="13">
        <f t="shared" si="10"/>
        <v>18</v>
      </c>
      <c r="AK16" s="6">
        <f t="shared" si="0"/>
        <v>19</v>
      </c>
      <c r="AL16" s="6">
        <f t="shared" si="1"/>
        <v>7</v>
      </c>
      <c r="AM16" s="6">
        <f t="shared" si="2"/>
        <v>1</v>
      </c>
      <c r="AN16" s="6">
        <f t="shared" si="3"/>
        <v>0</v>
      </c>
      <c r="AO16" s="6">
        <f t="shared" si="4"/>
        <v>0</v>
      </c>
      <c r="AP16" s="6">
        <f t="shared" si="5"/>
        <v>1</v>
      </c>
      <c r="AQ16" s="6">
        <f t="shared" si="6"/>
        <v>0</v>
      </c>
    </row>
    <row r="17" spans="1:43">
      <c r="A17" s="73"/>
      <c r="B17" s="6" t="s">
        <v>30</v>
      </c>
      <c r="C17" s="21"/>
      <c r="D17" s="21"/>
      <c r="E17" s="21"/>
      <c r="F17" s="21"/>
      <c r="G17" s="21"/>
      <c r="H17" s="21"/>
      <c r="I17" s="21"/>
      <c r="J17" s="21"/>
      <c r="K17" s="9"/>
      <c r="L17" s="9">
        <v>4</v>
      </c>
      <c r="M17" s="9">
        <v>2</v>
      </c>
      <c r="N17" s="9"/>
      <c r="O17" s="9"/>
      <c r="P17" s="9"/>
      <c r="Q17" s="9"/>
      <c r="R17" s="9"/>
      <c r="S17" s="10">
        <v>3</v>
      </c>
      <c r="T17" s="10">
        <v>1</v>
      </c>
      <c r="U17" s="10">
        <v>2</v>
      </c>
      <c r="V17" s="10">
        <v>1</v>
      </c>
      <c r="W17" s="10"/>
      <c r="X17" s="10"/>
      <c r="Y17" s="10">
        <v>3</v>
      </c>
      <c r="Z17" s="10"/>
      <c r="AA17" s="11"/>
      <c r="AB17" s="11">
        <v>7</v>
      </c>
      <c r="AC17" s="11">
        <v>3</v>
      </c>
      <c r="AD17" s="11"/>
      <c r="AE17" s="11"/>
      <c r="AF17" s="11"/>
      <c r="AG17" s="11"/>
      <c r="AH17" s="11"/>
      <c r="AI17" s="13">
        <f t="shared" si="11"/>
        <v>3</v>
      </c>
      <c r="AJ17" s="13">
        <f t="shared" si="10"/>
        <v>12</v>
      </c>
      <c r="AK17" s="6">
        <f t="shared" si="0"/>
        <v>15</v>
      </c>
      <c r="AL17" s="6">
        <f t="shared" si="1"/>
        <v>7</v>
      </c>
      <c r="AM17" s="6">
        <f t="shared" si="2"/>
        <v>1</v>
      </c>
      <c r="AN17" s="6">
        <f t="shared" si="3"/>
        <v>0</v>
      </c>
      <c r="AO17" s="6">
        <f t="shared" si="4"/>
        <v>0</v>
      </c>
      <c r="AP17" s="6">
        <f t="shared" si="5"/>
        <v>3</v>
      </c>
      <c r="AQ17" s="6">
        <f t="shared" si="6"/>
        <v>0</v>
      </c>
    </row>
    <row r="18" spans="1:43">
      <c r="A18" s="73"/>
      <c r="B18" s="6" t="s">
        <v>31</v>
      </c>
      <c r="C18" s="21"/>
      <c r="D18" s="21"/>
      <c r="E18" s="21"/>
      <c r="F18" s="21"/>
      <c r="G18" s="21"/>
      <c r="H18" s="21"/>
      <c r="I18" s="21"/>
      <c r="J18" s="21"/>
      <c r="K18" s="9">
        <v>1</v>
      </c>
      <c r="L18" s="9">
        <v>2</v>
      </c>
      <c r="M18" s="9">
        <v>2</v>
      </c>
      <c r="N18" s="9"/>
      <c r="O18" s="9"/>
      <c r="P18" s="9"/>
      <c r="Q18" s="9">
        <v>1</v>
      </c>
      <c r="R18" s="9"/>
      <c r="S18" s="10">
        <v>1</v>
      </c>
      <c r="T18" s="10">
        <v>10</v>
      </c>
      <c r="U18" s="10">
        <v>4</v>
      </c>
      <c r="V18" s="10">
        <v>1</v>
      </c>
      <c r="W18" s="10">
        <v>1</v>
      </c>
      <c r="X18" s="10"/>
      <c r="Y18" s="10">
        <v>1</v>
      </c>
      <c r="Z18" s="10"/>
      <c r="AA18" s="11"/>
      <c r="AB18" s="11">
        <v>8</v>
      </c>
      <c r="AC18" s="11">
        <v>3</v>
      </c>
      <c r="AD18" s="11"/>
      <c r="AE18" s="11"/>
      <c r="AF18" s="11"/>
      <c r="AG18" s="11"/>
      <c r="AH18" s="11"/>
      <c r="AI18" s="13">
        <f t="shared" si="11"/>
        <v>2</v>
      </c>
      <c r="AJ18" s="13">
        <f t="shared" si="10"/>
        <v>20</v>
      </c>
      <c r="AK18" s="6">
        <f t="shared" si="0"/>
        <v>22</v>
      </c>
      <c r="AL18" s="6">
        <f t="shared" si="1"/>
        <v>9</v>
      </c>
      <c r="AM18" s="6">
        <f t="shared" si="2"/>
        <v>1</v>
      </c>
      <c r="AN18" s="6">
        <f t="shared" si="3"/>
        <v>1</v>
      </c>
      <c r="AO18" s="6">
        <f t="shared" si="4"/>
        <v>0</v>
      </c>
      <c r="AP18" s="6">
        <f t="shared" si="5"/>
        <v>2</v>
      </c>
      <c r="AQ18" s="6">
        <f t="shared" si="6"/>
        <v>0</v>
      </c>
    </row>
    <row r="19" spans="1:43">
      <c r="A19" s="73"/>
      <c r="B19" s="6" t="s">
        <v>32</v>
      </c>
      <c r="C19" s="21"/>
      <c r="D19" s="21"/>
      <c r="E19" s="21"/>
      <c r="F19" s="21"/>
      <c r="G19" s="21"/>
      <c r="H19" s="21"/>
      <c r="I19" s="21"/>
      <c r="J19" s="21"/>
      <c r="K19" s="9"/>
      <c r="L19" s="9">
        <v>5</v>
      </c>
      <c r="M19" s="9">
        <v>5</v>
      </c>
      <c r="N19" s="9"/>
      <c r="O19" s="9"/>
      <c r="P19" s="9"/>
      <c r="Q19" s="9"/>
      <c r="R19" s="9"/>
      <c r="S19" s="10"/>
      <c r="T19" s="10">
        <v>13</v>
      </c>
      <c r="U19" s="10">
        <v>6</v>
      </c>
      <c r="V19" s="10"/>
      <c r="W19" s="10"/>
      <c r="X19" s="10"/>
      <c r="Y19" s="10"/>
      <c r="Z19" s="10"/>
      <c r="AA19" s="11">
        <v>3</v>
      </c>
      <c r="AB19" s="11">
        <v>12</v>
      </c>
      <c r="AC19" s="11">
        <v>7</v>
      </c>
      <c r="AD19" s="11"/>
      <c r="AE19" s="11">
        <v>3</v>
      </c>
      <c r="AF19" s="11"/>
      <c r="AG19" s="11">
        <v>3</v>
      </c>
      <c r="AH19" s="11"/>
      <c r="AI19" s="13">
        <f t="shared" si="11"/>
        <v>3</v>
      </c>
      <c r="AJ19" s="13">
        <f t="shared" si="10"/>
        <v>30</v>
      </c>
      <c r="AK19" s="6">
        <f t="shared" si="0"/>
        <v>33</v>
      </c>
      <c r="AL19" s="6">
        <f t="shared" si="1"/>
        <v>18</v>
      </c>
      <c r="AM19" s="6">
        <f t="shared" si="2"/>
        <v>0</v>
      </c>
      <c r="AN19" s="6">
        <f t="shared" si="3"/>
        <v>3</v>
      </c>
      <c r="AO19" s="6">
        <f t="shared" si="4"/>
        <v>0</v>
      </c>
      <c r="AP19" s="6">
        <f t="shared" si="5"/>
        <v>3</v>
      </c>
      <c r="AQ19" s="6">
        <f t="shared" si="6"/>
        <v>0</v>
      </c>
    </row>
    <row r="20" spans="1:43" s="1" customFormat="1">
      <c r="A20" s="74"/>
      <c r="B20" s="7" t="s">
        <v>33</v>
      </c>
      <c r="C20" s="22">
        <f>SUM(C12:C19)</f>
        <v>0</v>
      </c>
      <c r="D20" s="22">
        <f t="shared" ref="D20:AH20" si="12">SUM(D12:D19)</f>
        <v>0</v>
      </c>
      <c r="E20" s="22">
        <f t="shared" si="12"/>
        <v>0</v>
      </c>
      <c r="F20" s="22">
        <f t="shared" si="12"/>
        <v>0</v>
      </c>
      <c r="G20" s="22">
        <f t="shared" si="12"/>
        <v>0</v>
      </c>
      <c r="H20" s="22">
        <f t="shared" si="12"/>
        <v>0</v>
      </c>
      <c r="I20" s="22">
        <f t="shared" si="12"/>
        <v>0</v>
      </c>
      <c r="J20" s="22">
        <f t="shared" si="12"/>
        <v>0</v>
      </c>
      <c r="K20" s="17">
        <f t="shared" si="12"/>
        <v>9</v>
      </c>
      <c r="L20" s="17">
        <f t="shared" si="12"/>
        <v>18</v>
      </c>
      <c r="M20" s="17">
        <f t="shared" si="12"/>
        <v>19</v>
      </c>
      <c r="N20" s="17">
        <f t="shared" si="12"/>
        <v>4</v>
      </c>
      <c r="O20" s="17">
        <f t="shared" si="12"/>
        <v>0</v>
      </c>
      <c r="P20" s="17">
        <f t="shared" si="12"/>
        <v>0</v>
      </c>
      <c r="Q20" s="17">
        <f t="shared" si="12"/>
        <v>9</v>
      </c>
      <c r="R20" s="17">
        <f t="shared" si="12"/>
        <v>0</v>
      </c>
      <c r="S20" s="18">
        <f t="shared" si="12"/>
        <v>7</v>
      </c>
      <c r="T20" s="18">
        <f t="shared" si="12"/>
        <v>52</v>
      </c>
      <c r="U20" s="18">
        <f t="shared" si="12"/>
        <v>27</v>
      </c>
      <c r="V20" s="18">
        <f t="shared" si="12"/>
        <v>2</v>
      </c>
      <c r="W20" s="18">
        <f t="shared" si="12"/>
        <v>4</v>
      </c>
      <c r="X20" s="18">
        <f t="shared" si="12"/>
        <v>0</v>
      </c>
      <c r="Y20" s="18">
        <f t="shared" si="12"/>
        <v>7</v>
      </c>
      <c r="Z20" s="18">
        <f t="shared" si="12"/>
        <v>0</v>
      </c>
      <c r="AA20" s="19">
        <f t="shared" si="12"/>
        <v>4</v>
      </c>
      <c r="AB20" s="19">
        <f t="shared" si="12"/>
        <v>55</v>
      </c>
      <c r="AC20" s="19">
        <f t="shared" si="12"/>
        <v>26</v>
      </c>
      <c r="AD20" s="19">
        <f t="shared" si="12"/>
        <v>3</v>
      </c>
      <c r="AE20" s="19">
        <f t="shared" si="12"/>
        <v>4</v>
      </c>
      <c r="AF20" s="19">
        <f t="shared" si="12"/>
        <v>0</v>
      </c>
      <c r="AG20" s="19">
        <f t="shared" si="12"/>
        <v>4</v>
      </c>
      <c r="AH20" s="19">
        <f t="shared" si="12"/>
        <v>0</v>
      </c>
      <c r="AI20" s="20">
        <f t="shared" ref="AI20" si="13">AA20+S20+K20+C20</f>
        <v>20</v>
      </c>
      <c r="AJ20" s="20">
        <f t="shared" ref="AJ20:AJ21" si="14">AB20+T20+L20+D20</f>
        <v>125</v>
      </c>
      <c r="AK20" s="20">
        <f t="shared" si="0"/>
        <v>145</v>
      </c>
      <c r="AL20" s="20">
        <f t="shared" si="1"/>
        <v>72</v>
      </c>
      <c r="AM20" s="20">
        <f t="shared" si="2"/>
        <v>9</v>
      </c>
      <c r="AN20" s="20">
        <f t="shared" si="3"/>
        <v>8</v>
      </c>
      <c r="AO20" s="20">
        <f t="shared" si="4"/>
        <v>0</v>
      </c>
      <c r="AP20" s="20">
        <f t="shared" si="5"/>
        <v>20</v>
      </c>
      <c r="AQ20" s="20">
        <f t="shared" si="6"/>
        <v>0</v>
      </c>
    </row>
    <row r="21" spans="1:43" s="1" customFormat="1">
      <c r="A21" s="22"/>
      <c r="B21" s="7" t="s">
        <v>34</v>
      </c>
      <c r="C21" s="22">
        <f>C11+C20</f>
        <v>0</v>
      </c>
      <c r="D21" s="22">
        <f t="shared" ref="D21:AH21" si="15">D11+D20</f>
        <v>0</v>
      </c>
      <c r="E21" s="22">
        <f t="shared" si="15"/>
        <v>0</v>
      </c>
      <c r="F21" s="22">
        <f t="shared" si="15"/>
        <v>0</v>
      </c>
      <c r="G21" s="22">
        <f t="shared" si="15"/>
        <v>0</v>
      </c>
      <c r="H21" s="22">
        <f t="shared" si="15"/>
        <v>0</v>
      </c>
      <c r="I21" s="22">
        <f t="shared" si="15"/>
        <v>0</v>
      </c>
      <c r="J21" s="22">
        <f t="shared" si="15"/>
        <v>0</v>
      </c>
      <c r="K21" s="17">
        <f t="shared" si="15"/>
        <v>12</v>
      </c>
      <c r="L21" s="17">
        <f t="shared" si="15"/>
        <v>37</v>
      </c>
      <c r="M21" s="17">
        <f t="shared" si="15"/>
        <v>27</v>
      </c>
      <c r="N21" s="17">
        <f t="shared" si="15"/>
        <v>4</v>
      </c>
      <c r="O21" s="17">
        <f t="shared" si="15"/>
        <v>3</v>
      </c>
      <c r="P21" s="17">
        <f t="shared" si="15"/>
        <v>0</v>
      </c>
      <c r="Q21" s="17">
        <f t="shared" si="15"/>
        <v>11</v>
      </c>
      <c r="R21" s="17">
        <f t="shared" si="15"/>
        <v>0</v>
      </c>
      <c r="S21" s="18">
        <f t="shared" si="15"/>
        <v>9</v>
      </c>
      <c r="T21" s="18">
        <f t="shared" si="15"/>
        <v>85</v>
      </c>
      <c r="U21" s="18">
        <f t="shared" si="15"/>
        <v>40</v>
      </c>
      <c r="V21" s="18">
        <f t="shared" si="15"/>
        <v>2</v>
      </c>
      <c r="W21" s="18">
        <f t="shared" si="15"/>
        <v>5</v>
      </c>
      <c r="X21" s="18">
        <f t="shared" si="15"/>
        <v>2</v>
      </c>
      <c r="Y21" s="18">
        <f t="shared" si="15"/>
        <v>9</v>
      </c>
      <c r="Z21" s="18">
        <f t="shared" si="15"/>
        <v>0</v>
      </c>
      <c r="AA21" s="19">
        <f t="shared" si="15"/>
        <v>4</v>
      </c>
      <c r="AB21" s="19">
        <f t="shared" si="15"/>
        <v>89</v>
      </c>
      <c r="AC21" s="19">
        <f t="shared" si="15"/>
        <v>38</v>
      </c>
      <c r="AD21" s="19">
        <f t="shared" si="15"/>
        <v>3</v>
      </c>
      <c r="AE21" s="19">
        <f t="shared" si="15"/>
        <v>6</v>
      </c>
      <c r="AF21" s="19">
        <f t="shared" si="15"/>
        <v>1</v>
      </c>
      <c r="AG21" s="19">
        <f t="shared" si="15"/>
        <v>4</v>
      </c>
      <c r="AH21" s="19">
        <f t="shared" si="15"/>
        <v>0</v>
      </c>
      <c r="AI21" s="20">
        <f>AA21+S21+K21+C21</f>
        <v>25</v>
      </c>
      <c r="AJ21" s="20">
        <f t="shared" si="14"/>
        <v>211</v>
      </c>
      <c r="AK21" s="20">
        <f t="shared" si="0"/>
        <v>236</v>
      </c>
      <c r="AL21" s="20">
        <f t="shared" si="1"/>
        <v>105</v>
      </c>
      <c r="AM21" s="20">
        <f t="shared" si="2"/>
        <v>9</v>
      </c>
      <c r="AN21" s="20">
        <f t="shared" si="3"/>
        <v>14</v>
      </c>
      <c r="AO21" s="20">
        <f t="shared" si="4"/>
        <v>3</v>
      </c>
      <c r="AP21" s="20">
        <f t="shared" si="5"/>
        <v>24</v>
      </c>
      <c r="AQ21" s="20">
        <f t="shared" si="6"/>
        <v>0</v>
      </c>
    </row>
    <row r="22" spans="1:4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K22" s="12"/>
      <c r="AL22" s="12"/>
    </row>
    <row r="23" spans="1:43" ht="15">
      <c r="A23" s="7"/>
      <c r="B23" s="7"/>
      <c r="C23" s="75" t="s">
        <v>0</v>
      </c>
      <c r="D23" s="75"/>
      <c r="E23" s="75"/>
      <c r="F23" s="75"/>
      <c r="G23" s="75"/>
      <c r="H23" s="75"/>
      <c r="I23" s="75"/>
      <c r="J23" s="75"/>
      <c r="K23" s="76" t="s">
        <v>1</v>
      </c>
      <c r="L23" s="76"/>
      <c r="M23" s="76"/>
      <c r="N23" s="76"/>
      <c r="O23" s="76"/>
      <c r="P23" s="76"/>
      <c r="Q23" s="76"/>
      <c r="R23" s="76"/>
      <c r="S23" s="77" t="s">
        <v>2</v>
      </c>
      <c r="T23" s="77"/>
      <c r="U23" s="77"/>
      <c r="V23" s="77"/>
      <c r="W23" s="77"/>
      <c r="X23" s="77"/>
      <c r="Y23" s="77"/>
      <c r="Z23" s="77"/>
      <c r="AA23" s="68" t="s">
        <v>3</v>
      </c>
      <c r="AB23" s="68"/>
      <c r="AC23" s="68"/>
      <c r="AD23" s="68"/>
      <c r="AE23" s="68"/>
      <c r="AF23" s="68"/>
      <c r="AG23" s="68"/>
      <c r="AH23" s="69"/>
      <c r="AI23" s="78" t="s">
        <v>4</v>
      </c>
      <c r="AJ23" s="78"/>
      <c r="AK23" s="78"/>
      <c r="AL23" s="70" t="s">
        <v>5</v>
      </c>
      <c r="AM23" s="71"/>
      <c r="AN23" s="71"/>
      <c r="AO23" s="71"/>
      <c r="AP23" s="71"/>
      <c r="AQ23" s="71"/>
    </row>
    <row r="24" spans="1:43" ht="15">
      <c r="A24" s="7" t="s">
        <v>6</v>
      </c>
      <c r="B24" s="7"/>
      <c r="C24" s="16" t="s">
        <v>7</v>
      </c>
      <c r="D24" s="16" t="s">
        <v>8</v>
      </c>
      <c r="E24" s="16" t="s">
        <v>9</v>
      </c>
      <c r="F24" s="16" t="s">
        <v>10</v>
      </c>
      <c r="G24" s="16" t="s">
        <v>11</v>
      </c>
      <c r="H24" s="16" t="s">
        <v>12</v>
      </c>
      <c r="I24" s="16" t="s">
        <v>13</v>
      </c>
      <c r="J24" s="16" t="s">
        <v>14</v>
      </c>
      <c r="K24" s="17" t="s">
        <v>7</v>
      </c>
      <c r="L24" s="17" t="s">
        <v>8</v>
      </c>
      <c r="M24" s="17" t="s">
        <v>9</v>
      </c>
      <c r="N24" s="17" t="s">
        <v>10</v>
      </c>
      <c r="O24" s="17" t="s">
        <v>11</v>
      </c>
      <c r="P24" s="17" t="s">
        <v>12</v>
      </c>
      <c r="Q24" s="17" t="s">
        <v>13</v>
      </c>
      <c r="R24" s="17" t="s">
        <v>14</v>
      </c>
      <c r="S24" s="18" t="s">
        <v>7</v>
      </c>
      <c r="T24" s="18" t="s">
        <v>8</v>
      </c>
      <c r="U24" s="18" t="s">
        <v>9</v>
      </c>
      <c r="V24" s="18" t="s">
        <v>10</v>
      </c>
      <c r="W24" s="18" t="s">
        <v>11</v>
      </c>
      <c r="X24" s="18" t="s">
        <v>12</v>
      </c>
      <c r="Y24" s="18" t="s">
        <v>13</v>
      </c>
      <c r="Z24" s="18" t="s">
        <v>14</v>
      </c>
      <c r="AA24" s="19" t="s">
        <v>7</v>
      </c>
      <c r="AB24" s="19" t="s">
        <v>8</v>
      </c>
      <c r="AC24" s="19" t="s">
        <v>9</v>
      </c>
      <c r="AD24" s="19" t="s">
        <v>10</v>
      </c>
      <c r="AE24" s="19" t="s">
        <v>11</v>
      </c>
      <c r="AF24" s="19" t="s">
        <v>12</v>
      </c>
      <c r="AG24" s="19" t="s">
        <v>13</v>
      </c>
      <c r="AH24" s="43" t="s">
        <v>14</v>
      </c>
      <c r="AI24" s="34" t="s">
        <v>7</v>
      </c>
      <c r="AJ24" s="34" t="s">
        <v>8</v>
      </c>
      <c r="AK24" s="37" t="s">
        <v>15</v>
      </c>
      <c r="AL24" s="40" t="s">
        <v>9</v>
      </c>
      <c r="AM24" s="14" t="s">
        <v>10</v>
      </c>
      <c r="AN24" s="14" t="s">
        <v>11</v>
      </c>
      <c r="AO24" s="14" t="s">
        <v>12</v>
      </c>
      <c r="AP24" s="14" t="s">
        <v>13</v>
      </c>
      <c r="AQ24" s="14" t="s">
        <v>14</v>
      </c>
    </row>
    <row r="25" spans="1:43" ht="15">
      <c r="A25" s="72">
        <v>44132</v>
      </c>
      <c r="B25" s="6" t="s">
        <v>16</v>
      </c>
      <c r="C25" s="21"/>
      <c r="D25" s="21"/>
      <c r="E25" s="21"/>
      <c r="F25" s="21"/>
      <c r="G25" s="21"/>
      <c r="H25" s="21"/>
      <c r="I25" s="21"/>
      <c r="J25" s="21"/>
      <c r="K25" s="9"/>
      <c r="L25" s="9">
        <v>2</v>
      </c>
      <c r="M25" s="9">
        <v>1</v>
      </c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1"/>
      <c r="AB25" s="11">
        <v>1</v>
      </c>
      <c r="AC25" s="11"/>
      <c r="AD25" s="11"/>
      <c r="AE25" s="11"/>
      <c r="AF25" s="11"/>
      <c r="AG25" s="11"/>
      <c r="AH25" s="11"/>
      <c r="AI25" s="23">
        <f>AA25+S25+K25+C25</f>
        <v>0</v>
      </c>
      <c r="AJ25" s="23">
        <f>AB25+T25+L25+D25</f>
        <v>3</v>
      </c>
      <c r="AK25" s="41">
        <f t="shared" ref="AK25:AK43" si="16">AB25+AA25+T25+S25+L25+K25+D25+C25</f>
        <v>3</v>
      </c>
      <c r="AL25" s="6">
        <f t="shared" ref="AL25:AL43" si="17">AC25+U25+M25+E25</f>
        <v>1</v>
      </c>
      <c r="AM25" s="6">
        <f t="shared" ref="AM25:AM43" si="18">AD25+V25+N25+F25</f>
        <v>0</v>
      </c>
      <c r="AN25" s="6">
        <f t="shared" ref="AN25:AN43" si="19">AE25+W25+O25+G25</f>
        <v>0</v>
      </c>
      <c r="AO25" s="6">
        <f t="shared" ref="AO25:AO43" si="20">AF25+X25+P25+H25</f>
        <v>0</v>
      </c>
      <c r="AP25" s="6">
        <f t="shared" ref="AP25:AP43" si="21">AG25+Y25+Q25+I25</f>
        <v>0</v>
      </c>
      <c r="AQ25" s="6">
        <f t="shared" ref="AQ25:AQ43" si="22">AH25+Z25+R25+J25</f>
        <v>0</v>
      </c>
    </row>
    <row r="26" spans="1:43" ht="15">
      <c r="A26" s="73"/>
      <c r="B26" s="6" t="s">
        <v>17</v>
      </c>
      <c r="C26" s="21"/>
      <c r="D26" s="21"/>
      <c r="E26" s="21"/>
      <c r="F26" s="21"/>
      <c r="G26" s="21"/>
      <c r="H26" s="21"/>
      <c r="I26" s="21"/>
      <c r="J26" s="21"/>
      <c r="K26" s="9"/>
      <c r="L26" s="9"/>
      <c r="M26" s="9"/>
      <c r="N26" s="9"/>
      <c r="O26" s="9"/>
      <c r="P26" s="9"/>
      <c r="Q26" s="9"/>
      <c r="R26" s="9"/>
      <c r="S26" s="10"/>
      <c r="T26" s="10">
        <v>1</v>
      </c>
      <c r="U26" s="10"/>
      <c r="V26" s="10"/>
      <c r="W26" s="10"/>
      <c r="X26" s="10"/>
      <c r="Y26" s="10"/>
      <c r="Z26" s="10"/>
      <c r="AA26" s="11"/>
      <c r="AB26" s="11">
        <v>7</v>
      </c>
      <c r="AC26" s="11"/>
      <c r="AD26" s="11"/>
      <c r="AE26" s="11"/>
      <c r="AF26" s="11"/>
      <c r="AG26" s="11"/>
      <c r="AH26" s="11"/>
      <c r="AI26" s="13">
        <f t="shared" ref="AI26:AI32" si="23">AA26+S26+K26+C26</f>
        <v>0</v>
      </c>
      <c r="AJ26" s="13">
        <f t="shared" ref="AJ26:AJ43" si="24">AB26+T26+L26+D26</f>
        <v>8</v>
      </c>
      <c r="AK26" s="6">
        <f t="shared" si="16"/>
        <v>8</v>
      </c>
      <c r="AL26" s="6">
        <f t="shared" si="17"/>
        <v>0</v>
      </c>
      <c r="AM26" s="6">
        <f t="shared" si="18"/>
        <v>0</v>
      </c>
      <c r="AN26" s="6">
        <f t="shared" si="19"/>
        <v>0</v>
      </c>
      <c r="AO26" s="6">
        <f t="shared" si="20"/>
        <v>0</v>
      </c>
      <c r="AP26" s="6">
        <f t="shared" si="21"/>
        <v>0</v>
      </c>
      <c r="AQ26" s="6">
        <f t="shared" si="22"/>
        <v>0</v>
      </c>
    </row>
    <row r="27" spans="1:43" ht="15">
      <c r="A27" s="73"/>
      <c r="B27" s="6" t="s">
        <v>18</v>
      </c>
      <c r="C27" s="21"/>
      <c r="D27" s="21"/>
      <c r="E27" s="21"/>
      <c r="F27" s="21"/>
      <c r="G27" s="21"/>
      <c r="H27" s="21"/>
      <c r="I27" s="21"/>
      <c r="J27" s="21"/>
      <c r="K27" s="9">
        <v>1</v>
      </c>
      <c r="L27" s="9">
        <v>1</v>
      </c>
      <c r="M27" s="9">
        <v>1</v>
      </c>
      <c r="N27" s="9"/>
      <c r="O27" s="9"/>
      <c r="P27" s="9"/>
      <c r="Q27" s="9"/>
      <c r="R27" s="9"/>
      <c r="S27" s="10"/>
      <c r="T27" s="10">
        <v>4</v>
      </c>
      <c r="U27" s="10">
        <v>3</v>
      </c>
      <c r="V27" s="10"/>
      <c r="W27" s="10"/>
      <c r="X27" s="10"/>
      <c r="Y27" s="10"/>
      <c r="Z27" s="10"/>
      <c r="AA27" s="11"/>
      <c r="AB27" s="11">
        <v>1</v>
      </c>
      <c r="AC27" s="11"/>
      <c r="AD27" s="11"/>
      <c r="AE27" s="11"/>
      <c r="AF27" s="11"/>
      <c r="AG27" s="11"/>
      <c r="AH27" s="11"/>
      <c r="AI27" s="13">
        <f t="shared" si="23"/>
        <v>1</v>
      </c>
      <c r="AJ27" s="13">
        <f t="shared" si="24"/>
        <v>6</v>
      </c>
      <c r="AK27" s="6">
        <f t="shared" si="16"/>
        <v>7</v>
      </c>
      <c r="AL27" s="6">
        <f t="shared" si="17"/>
        <v>4</v>
      </c>
      <c r="AM27" s="6">
        <f t="shared" si="18"/>
        <v>0</v>
      </c>
      <c r="AN27" s="6">
        <f t="shared" si="19"/>
        <v>0</v>
      </c>
      <c r="AO27" s="6">
        <f t="shared" si="20"/>
        <v>0</v>
      </c>
      <c r="AP27" s="6">
        <f t="shared" si="21"/>
        <v>0</v>
      </c>
      <c r="AQ27" s="6">
        <f t="shared" si="22"/>
        <v>0</v>
      </c>
    </row>
    <row r="28" spans="1:43" ht="15">
      <c r="A28" s="73"/>
      <c r="B28" s="6" t="s">
        <v>19</v>
      </c>
      <c r="C28" s="21"/>
      <c r="D28" s="21"/>
      <c r="E28" s="21"/>
      <c r="F28" s="21"/>
      <c r="G28" s="21"/>
      <c r="H28" s="21"/>
      <c r="I28" s="21"/>
      <c r="J28" s="21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1">
        <v>1</v>
      </c>
      <c r="AB28" s="11">
        <v>2</v>
      </c>
      <c r="AC28" s="11">
        <v>1</v>
      </c>
      <c r="AD28" s="11"/>
      <c r="AE28" s="11">
        <v>1</v>
      </c>
      <c r="AF28" s="11"/>
      <c r="AG28" s="11"/>
      <c r="AH28" s="11"/>
      <c r="AI28" s="13">
        <f t="shared" si="23"/>
        <v>1</v>
      </c>
      <c r="AJ28" s="13">
        <f t="shared" si="24"/>
        <v>2</v>
      </c>
      <c r="AK28" s="6">
        <f t="shared" si="16"/>
        <v>3</v>
      </c>
      <c r="AL28" s="6">
        <f t="shared" si="17"/>
        <v>1</v>
      </c>
      <c r="AM28" s="6">
        <f t="shared" si="18"/>
        <v>0</v>
      </c>
      <c r="AN28" s="6">
        <f t="shared" si="19"/>
        <v>1</v>
      </c>
      <c r="AO28" s="6">
        <f t="shared" si="20"/>
        <v>0</v>
      </c>
      <c r="AP28" s="6">
        <f t="shared" si="21"/>
        <v>0</v>
      </c>
      <c r="AQ28" s="6">
        <f t="shared" si="22"/>
        <v>0</v>
      </c>
    </row>
    <row r="29" spans="1:43" ht="15">
      <c r="A29" s="73"/>
      <c r="B29" s="6" t="s">
        <v>20</v>
      </c>
      <c r="C29" s="21"/>
      <c r="D29" s="21"/>
      <c r="E29" s="21"/>
      <c r="F29" s="21"/>
      <c r="G29" s="21"/>
      <c r="H29" s="21"/>
      <c r="I29" s="21"/>
      <c r="J29" s="21"/>
      <c r="K29" s="9"/>
      <c r="L29" s="9"/>
      <c r="M29" s="9"/>
      <c r="N29" s="9"/>
      <c r="O29" s="9"/>
      <c r="P29" s="9"/>
      <c r="Q29" s="9"/>
      <c r="R29" s="9"/>
      <c r="S29" s="10"/>
      <c r="T29" s="10">
        <v>3</v>
      </c>
      <c r="U29" s="10">
        <v>2</v>
      </c>
      <c r="V29" s="10"/>
      <c r="W29" s="10"/>
      <c r="X29" s="10"/>
      <c r="Y29" s="10"/>
      <c r="Z29" s="10"/>
      <c r="AA29" s="11"/>
      <c r="AB29" s="11">
        <v>3</v>
      </c>
      <c r="AC29" s="11"/>
      <c r="AD29" s="11"/>
      <c r="AE29" s="11">
        <v>1</v>
      </c>
      <c r="AF29" s="11"/>
      <c r="AG29" s="11"/>
      <c r="AH29" s="11"/>
      <c r="AI29" s="13">
        <f t="shared" si="23"/>
        <v>0</v>
      </c>
      <c r="AJ29" s="13">
        <f t="shared" si="24"/>
        <v>6</v>
      </c>
      <c r="AK29" s="6">
        <f t="shared" si="16"/>
        <v>6</v>
      </c>
      <c r="AL29" s="6">
        <f t="shared" si="17"/>
        <v>2</v>
      </c>
      <c r="AM29" s="6">
        <f t="shared" si="18"/>
        <v>0</v>
      </c>
      <c r="AN29" s="6">
        <f t="shared" si="19"/>
        <v>1</v>
      </c>
      <c r="AO29" s="6">
        <f t="shared" si="20"/>
        <v>0</v>
      </c>
      <c r="AP29" s="6">
        <f t="shared" si="21"/>
        <v>0</v>
      </c>
      <c r="AQ29" s="6">
        <f t="shared" si="22"/>
        <v>0</v>
      </c>
    </row>
    <row r="30" spans="1:43" ht="15">
      <c r="A30" s="73"/>
      <c r="B30" s="6" t="s">
        <v>21</v>
      </c>
      <c r="C30" s="21"/>
      <c r="D30" s="21"/>
      <c r="E30" s="21"/>
      <c r="F30" s="21"/>
      <c r="G30" s="21"/>
      <c r="H30" s="21"/>
      <c r="I30" s="21"/>
      <c r="J30" s="21"/>
      <c r="K30" s="9"/>
      <c r="L30" s="9">
        <v>4</v>
      </c>
      <c r="M30" s="9">
        <v>2</v>
      </c>
      <c r="N30" s="9"/>
      <c r="O30" s="9"/>
      <c r="P30" s="9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1"/>
      <c r="AB30" s="11">
        <v>8</v>
      </c>
      <c r="AC30" s="11">
        <v>6</v>
      </c>
      <c r="AD30" s="11"/>
      <c r="AE30" s="11"/>
      <c r="AF30" s="11"/>
      <c r="AG30" s="11"/>
      <c r="AH30" s="11"/>
      <c r="AI30" s="13">
        <f t="shared" si="23"/>
        <v>0</v>
      </c>
      <c r="AJ30" s="13">
        <f t="shared" si="24"/>
        <v>12</v>
      </c>
      <c r="AK30" s="6">
        <f t="shared" si="16"/>
        <v>12</v>
      </c>
      <c r="AL30" s="6">
        <f t="shared" si="17"/>
        <v>8</v>
      </c>
      <c r="AM30" s="6">
        <f t="shared" si="18"/>
        <v>0</v>
      </c>
      <c r="AN30" s="6">
        <f t="shared" si="19"/>
        <v>0</v>
      </c>
      <c r="AO30" s="6">
        <f t="shared" si="20"/>
        <v>0</v>
      </c>
      <c r="AP30" s="6">
        <f t="shared" si="21"/>
        <v>0</v>
      </c>
      <c r="AQ30" s="6">
        <f t="shared" si="22"/>
        <v>0</v>
      </c>
    </row>
    <row r="31" spans="1:43" ht="15">
      <c r="A31" s="73"/>
      <c r="B31" s="6" t="s">
        <v>22</v>
      </c>
      <c r="C31" s="21"/>
      <c r="D31" s="21"/>
      <c r="E31" s="21"/>
      <c r="F31" s="21"/>
      <c r="G31" s="21"/>
      <c r="H31" s="21"/>
      <c r="I31" s="21"/>
      <c r="J31" s="21"/>
      <c r="K31" s="9"/>
      <c r="L31" s="9"/>
      <c r="M31" s="9"/>
      <c r="N31" s="9"/>
      <c r="O31" s="9"/>
      <c r="P31" s="9"/>
      <c r="Q31" s="9"/>
      <c r="R31" s="9"/>
      <c r="S31" s="10"/>
      <c r="T31" s="10">
        <v>9</v>
      </c>
      <c r="U31" s="10">
        <v>6</v>
      </c>
      <c r="V31" s="10"/>
      <c r="W31" s="10"/>
      <c r="X31" s="10"/>
      <c r="Y31" s="10"/>
      <c r="Z31" s="10"/>
      <c r="AA31" s="11"/>
      <c r="AB31" s="11">
        <v>2</v>
      </c>
      <c r="AC31" s="11">
        <v>1</v>
      </c>
      <c r="AD31" s="11"/>
      <c r="AE31" s="11"/>
      <c r="AF31" s="11"/>
      <c r="AG31" s="11"/>
      <c r="AH31" s="11"/>
      <c r="AI31" s="13">
        <f t="shared" si="23"/>
        <v>0</v>
      </c>
      <c r="AJ31" s="13">
        <f t="shared" si="24"/>
        <v>11</v>
      </c>
      <c r="AK31" s="6">
        <f t="shared" si="16"/>
        <v>11</v>
      </c>
      <c r="AL31" s="6">
        <f t="shared" si="17"/>
        <v>7</v>
      </c>
      <c r="AM31" s="6">
        <f t="shared" si="18"/>
        <v>0</v>
      </c>
      <c r="AN31" s="6">
        <f t="shared" si="19"/>
        <v>0</v>
      </c>
      <c r="AO31" s="6">
        <f t="shared" si="20"/>
        <v>0</v>
      </c>
      <c r="AP31" s="6">
        <f t="shared" si="21"/>
        <v>0</v>
      </c>
      <c r="AQ31" s="6">
        <f t="shared" si="22"/>
        <v>0</v>
      </c>
    </row>
    <row r="32" spans="1:43" ht="15">
      <c r="A32" s="73"/>
      <c r="B32" s="6" t="s">
        <v>23</v>
      </c>
      <c r="C32" s="21"/>
      <c r="D32" s="21"/>
      <c r="E32" s="21"/>
      <c r="F32" s="21"/>
      <c r="G32" s="21"/>
      <c r="H32" s="21"/>
      <c r="I32" s="21"/>
      <c r="J32" s="21"/>
      <c r="K32" s="9"/>
      <c r="L32" s="9">
        <v>3</v>
      </c>
      <c r="M32" s="9">
        <v>1</v>
      </c>
      <c r="N32" s="9"/>
      <c r="O32" s="9"/>
      <c r="P32" s="9"/>
      <c r="Q32" s="9"/>
      <c r="R32" s="9"/>
      <c r="S32" s="10"/>
      <c r="T32" s="10">
        <v>4</v>
      </c>
      <c r="U32" s="10">
        <v>2</v>
      </c>
      <c r="V32" s="10"/>
      <c r="W32" s="10">
        <v>1</v>
      </c>
      <c r="X32" s="10"/>
      <c r="Y32" s="10"/>
      <c r="Z32" s="10"/>
      <c r="AA32" s="11"/>
      <c r="AB32" s="11">
        <v>2</v>
      </c>
      <c r="AC32" s="11">
        <v>2</v>
      </c>
      <c r="AD32" s="11"/>
      <c r="AE32" s="11"/>
      <c r="AF32" s="11"/>
      <c r="AG32" s="11"/>
      <c r="AH32" s="11"/>
      <c r="AI32" s="13">
        <f t="shared" si="23"/>
        <v>0</v>
      </c>
      <c r="AJ32" s="13">
        <f t="shared" si="24"/>
        <v>9</v>
      </c>
      <c r="AK32" s="6">
        <f t="shared" si="16"/>
        <v>9</v>
      </c>
      <c r="AL32" s="6">
        <f t="shared" si="17"/>
        <v>5</v>
      </c>
      <c r="AM32" s="6">
        <f t="shared" si="18"/>
        <v>0</v>
      </c>
      <c r="AN32" s="6">
        <f t="shared" si="19"/>
        <v>1</v>
      </c>
      <c r="AO32" s="6">
        <f t="shared" si="20"/>
        <v>0</v>
      </c>
      <c r="AP32" s="6">
        <f t="shared" si="21"/>
        <v>0</v>
      </c>
      <c r="AQ32" s="6">
        <f t="shared" si="22"/>
        <v>0</v>
      </c>
    </row>
    <row r="33" spans="1:43" ht="15">
      <c r="A33" s="74"/>
      <c r="B33" s="7" t="s">
        <v>24</v>
      </c>
      <c r="C33" s="22">
        <f>SUM(C25:C32)</f>
        <v>0</v>
      </c>
      <c r="D33" s="22">
        <f t="shared" ref="D33:AH33" si="25">SUM(D25:D32)</f>
        <v>0</v>
      </c>
      <c r="E33" s="22">
        <f t="shared" si="25"/>
        <v>0</v>
      </c>
      <c r="F33" s="22">
        <f t="shared" si="25"/>
        <v>0</v>
      </c>
      <c r="G33" s="22">
        <f t="shared" si="25"/>
        <v>0</v>
      </c>
      <c r="H33" s="22">
        <f t="shared" si="25"/>
        <v>0</v>
      </c>
      <c r="I33" s="22">
        <f t="shared" si="25"/>
        <v>0</v>
      </c>
      <c r="J33" s="22">
        <f t="shared" si="25"/>
        <v>0</v>
      </c>
      <c r="K33" s="17">
        <f t="shared" si="25"/>
        <v>1</v>
      </c>
      <c r="L33" s="17">
        <f t="shared" si="25"/>
        <v>10</v>
      </c>
      <c r="M33" s="17">
        <f t="shared" si="25"/>
        <v>5</v>
      </c>
      <c r="N33" s="17">
        <f t="shared" si="25"/>
        <v>0</v>
      </c>
      <c r="O33" s="17">
        <f t="shared" si="25"/>
        <v>0</v>
      </c>
      <c r="P33" s="17">
        <f t="shared" si="25"/>
        <v>0</v>
      </c>
      <c r="Q33" s="17">
        <f t="shared" si="25"/>
        <v>0</v>
      </c>
      <c r="R33" s="17">
        <f t="shared" si="25"/>
        <v>0</v>
      </c>
      <c r="S33" s="18">
        <f t="shared" si="25"/>
        <v>0</v>
      </c>
      <c r="T33" s="18">
        <f t="shared" si="25"/>
        <v>21</v>
      </c>
      <c r="U33" s="18">
        <f t="shared" si="25"/>
        <v>13</v>
      </c>
      <c r="V33" s="18">
        <f t="shared" si="25"/>
        <v>0</v>
      </c>
      <c r="W33" s="18">
        <f t="shared" si="25"/>
        <v>1</v>
      </c>
      <c r="X33" s="18">
        <f t="shared" si="25"/>
        <v>0</v>
      </c>
      <c r="Y33" s="18">
        <f t="shared" si="25"/>
        <v>0</v>
      </c>
      <c r="Z33" s="18">
        <f t="shared" si="25"/>
        <v>0</v>
      </c>
      <c r="AA33" s="19">
        <f t="shared" si="25"/>
        <v>1</v>
      </c>
      <c r="AB33" s="19">
        <f t="shared" si="25"/>
        <v>26</v>
      </c>
      <c r="AC33" s="19">
        <f t="shared" si="25"/>
        <v>10</v>
      </c>
      <c r="AD33" s="19">
        <f t="shared" si="25"/>
        <v>0</v>
      </c>
      <c r="AE33" s="19">
        <f t="shared" si="25"/>
        <v>2</v>
      </c>
      <c r="AF33" s="19">
        <f t="shared" si="25"/>
        <v>0</v>
      </c>
      <c r="AG33" s="19">
        <f t="shared" si="25"/>
        <v>0</v>
      </c>
      <c r="AH33" s="19">
        <f t="shared" si="25"/>
        <v>0</v>
      </c>
      <c r="AI33" s="20">
        <f>AA33+S33+K33+C33</f>
        <v>2</v>
      </c>
      <c r="AJ33" s="20">
        <f t="shared" si="24"/>
        <v>57</v>
      </c>
      <c r="AK33" s="20">
        <f t="shared" si="16"/>
        <v>59</v>
      </c>
      <c r="AL33" s="20">
        <f t="shared" si="17"/>
        <v>28</v>
      </c>
      <c r="AM33" s="20">
        <f t="shared" si="18"/>
        <v>0</v>
      </c>
      <c r="AN33" s="20">
        <f t="shared" si="19"/>
        <v>3</v>
      </c>
      <c r="AO33" s="20">
        <f t="shared" si="20"/>
        <v>0</v>
      </c>
      <c r="AP33" s="20">
        <f t="shared" si="21"/>
        <v>0</v>
      </c>
      <c r="AQ33" s="20">
        <f t="shared" si="22"/>
        <v>0</v>
      </c>
    </row>
    <row r="34" spans="1:43" ht="15">
      <c r="A34" s="72">
        <v>44132</v>
      </c>
      <c r="B34" s="6" t="s">
        <v>25</v>
      </c>
      <c r="C34" s="21"/>
      <c r="D34" s="21"/>
      <c r="E34" s="21"/>
      <c r="F34" s="21"/>
      <c r="G34" s="21"/>
      <c r="H34" s="21"/>
      <c r="I34" s="21"/>
      <c r="J34" s="21"/>
      <c r="K34" s="9"/>
      <c r="L34" s="9">
        <v>5</v>
      </c>
      <c r="M34" s="9">
        <v>3</v>
      </c>
      <c r="N34" s="9">
        <v>1</v>
      </c>
      <c r="O34" s="9"/>
      <c r="P34" s="9"/>
      <c r="Q34" s="9"/>
      <c r="R34" s="9"/>
      <c r="S34" s="10">
        <v>1</v>
      </c>
      <c r="T34" s="10">
        <v>7</v>
      </c>
      <c r="U34" s="10">
        <v>2</v>
      </c>
      <c r="V34" s="10">
        <v>1</v>
      </c>
      <c r="W34" s="10">
        <v>1</v>
      </c>
      <c r="X34" s="10"/>
      <c r="Y34" s="10">
        <v>1</v>
      </c>
      <c r="Z34" s="10"/>
      <c r="AA34" s="11">
        <v>1</v>
      </c>
      <c r="AB34" s="11">
        <v>8</v>
      </c>
      <c r="AC34" s="11">
        <v>3</v>
      </c>
      <c r="AD34" s="11">
        <v>1</v>
      </c>
      <c r="AE34" s="11"/>
      <c r="AF34" s="11"/>
      <c r="AG34" s="11">
        <v>1</v>
      </c>
      <c r="AH34" s="11"/>
      <c r="AI34" s="13">
        <f>AA34+S34+K34+C34</f>
        <v>2</v>
      </c>
      <c r="AJ34" s="13">
        <f t="shared" si="24"/>
        <v>20</v>
      </c>
      <c r="AK34" s="6">
        <f t="shared" si="16"/>
        <v>22</v>
      </c>
      <c r="AL34" s="6">
        <f t="shared" si="17"/>
        <v>8</v>
      </c>
      <c r="AM34" s="6">
        <f t="shared" si="18"/>
        <v>3</v>
      </c>
      <c r="AN34" s="6">
        <f t="shared" si="19"/>
        <v>1</v>
      </c>
      <c r="AO34" s="6">
        <f t="shared" si="20"/>
        <v>0</v>
      </c>
      <c r="AP34" s="6">
        <f t="shared" si="21"/>
        <v>2</v>
      </c>
      <c r="AQ34" s="6">
        <f t="shared" si="22"/>
        <v>0</v>
      </c>
    </row>
    <row r="35" spans="1:43" ht="15">
      <c r="A35" s="73"/>
      <c r="B35" s="6" t="s">
        <v>26</v>
      </c>
      <c r="C35" s="21"/>
      <c r="D35" s="21"/>
      <c r="E35" s="21"/>
      <c r="F35" s="21"/>
      <c r="G35" s="21"/>
      <c r="H35" s="21"/>
      <c r="I35" s="21"/>
      <c r="J35" s="21"/>
      <c r="K35" s="9"/>
      <c r="L35" s="9">
        <v>1</v>
      </c>
      <c r="M35" s="9">
        <v>1</v>
      </c>
      <c r="N35" s="9"/>
      <c r="O35" s="9"/>
      <c r="P35" s="9"/>
      <c r="Q35" s="9"/>
      <c r="R35" s="9"/>
      <c r="S35" s="10">
        <v>2</v>
      </c>
      <c r="T35" s="10">
        <v>12</v>
      </c>
      <c r="U35" s="10">
        <v>5</v>
      </c>
      <c r="V35" s="10">
        <v>2</v>
      </c>
      <c r="W35" s="10">
        <v>2</v>
      </c>
      <c r="X35" s="10"/>
      <c r="Y35" s="10"/>
      <c r="Z35" s="10"/>
      <c r="AA35" s="11">
        <v>3</v>
      </c>
      <c r="AB35" s="11">
        <v>11</v>
      </c>
      <c r="AC35" s="11">
        <v>6</v>
      </c>
      <c r="AD35" s="11"/>
      <c r="AE35" s="11">
        <v>2</v>
      </c>
      <c r="AF35" s="11"/>
      <c r="AG35" s="11">
        <v>1</v>
      </c>
      <c r="AH35" s="11"/>
      <c r="AI35" s="13">
        <f t="shared" ref="AI35:AI42" si="26">AA35+S35+K35+C35</f>
        <v>5</v>
      </c>
      <c r="AJ35" s="13">
        <f t="shared" si="24"/>
        <v>24</v>
      </c>
      <c r="AK35" s="6">
        <f t="shared" si="16"/>
        <v>29</v>
      </c>
      <c r="AL35" s="6">
        <f t="shared" si="17"/>
        <v>12</v>
      </c>
      <c r="AM35" s="6">
        <f t="shared" si="18"/>
        <v>2</v>
      </c>
      <c r="AN35" s="6">
        <f t="shared" si="19"/>
        <v>4</v>
      </c>
      <c r="AO35" s="6">
        <f t="shared" si="20"/>
        <v>0</v>
      </c>
      <c r="AP35" s="6">
        <f t="shared" si="21"/>
        <v>1</v>
      </c>
      <c r="AQ35" s="6">
        <f t="shared" si="22"/>
        <v>0</v>
      </c>
    </row>
    <row r="36" spans="1:43" ht="15">
      <c r="A36" s="73"/>
      <c r="B36" s="6" t="s">
        <v>27</v>
      </c>
      <c r="C36" s="21"/>
      <c r="D36" s="21"/>
      <c r="E36" s="21"/>
      <c r="F36" s="21"/>
      <c r="G36" s="21"/>
      <c r="H36" s="21"/>
      <c r="I36" s="21"/>
      <c r="J36" s="21"/>
      <c r="K36" s="9"/>
      <c r="L36" s="9">
        <v>5</v>
      </c>
      <c r="M36" s="9">
        <v>3</v>
      </c>
      <c r="N36" s="9"/>
      <c r="O36" s="9"/>
      <c r="P36" s="9"/>
      <c r="Q36" s="9"/>
      <c r="R36" s="9"/>
      <c r="S36" s="10"/>
      <c r="T36" s="10">
        <v>16</v>
      </c>
      <c r="U36" s="10">
        <v>11</v>
      </c>
      <c r="V36" s="10">
        <v>1</v>
      </c>
      <c r="W36" s="10">
        <v>2</v>
      </c>
      <c r="X36" s="10"/>
      <c r="Y36" s="10"/>
      <c r="Z36" s="10"/>
      <c r="AA36" s="11">
        <v>1</v>
      </c>
      <c r="AB36" s="11">
        <v>12</v>
      </c>
      <c r="AC36" s="11">
        <v>7</v>
      </c>
      <c r="AD36" s="11">
        <v>1</v>
      </c>
      <c r="AE36" s="11"/>
      <c r="AF36" s="11"/>
      <c r="AG36" s="11"/>
      <c r="AH36" s="11"/>
      <c r="AI36" s="13">
        <f t="shared" si="26"/>
        <v>1</v>
      </c>
      <c r="AJ36" s="13">
        <f t="shared" si="24"/>
        <v>33</v>
      </c>
      <c r="AK36" s="6">
        <f t="shared" si="16"/>
        <v>34</v>
      </c>
      <c r="AL36" s="6">
        <f t="shared" si="17"/>
        <v>21</v>
      </c>
      <c r="AM36" s="6">
        <f t="shared" si="18"/>
        <v>2</v>
      </c>
      <c r="AN36" s="6">
        <f t="shared" si="19"/>
        <v>2</v>
      </c>
      <c r="AO36" s="6">
        <f t="shared" si="20"/>
        <v>0</v>
      </c>
      <c r="AP36" s="6">
        <f t="shared" si="21"/>
        <v>0</v>
      </c>
      <c r="AQ36" s="6">
        <f t="shared" si="22"/>
        <v>0</v>
      </c>
    </row>
    <row r="37" spans="1:43" ht="15">
      <c r="A37" s="73"/>
      <c r="B37" s="6" t="s">
        <v>28</v>
      </c>
      <c r="C37" s="21"/>
      <c r="D37" s="21"/>
      <c r="E37" s="21"/>
      <c r="F37" s="21"/>
      <c r="G37" s="21"/>
      <c r="H37" s="21"/>
      <c r="I37" s="21"/>
      <c r="J37" s="21"/>
      <c r="K37" s="9"/>
      <c r="L37" s="9"/>
      <c r="M37" s="9"/>
      <c r="N37" s="9"/>
      <c r="O37" s="9"/>
      <c r="P37" s="9"/>
      <c r="Q37" s="9"/>
      <c r="R37" s="9"/>
      <c r="S37" s="10"/>
      <c r="T37" s="10">
        <v>10</v>
      </c>
      <c r="U37" s="10">
        <v>6</v>
      </c>
      <c r="V37" s="10"/>
      <c r="W37" s="10"/>
      <c r="X37" s="10"/>
      <c r="Y37" s="10"/>
      <c r="Z37" s="10"/>
      <c r="AA37" s="11"/>
      <c r="AB37" s="11">
        <v>12</v>
      </c>
      <c r="AC37" s="11">
        <v>5</v>
      </c>
      <c r="AD37" s="11"/>
      <c r="AE37" s="11">
        <v>2</v>
      </c>
      <c r="AF37" s="11"/>
      <c r="AG37" s="11"/>
      <c r="AH37" s="11"/>
      <c r="AI37" s="13">
        <f t="shared" si="26"/>
        <v>0</v>
      </c>
      <c r="AJ37" s="13">
        <f t="shared" si="24"/>
        <v>22</v>
      </c>
      <c r="AK37" s="6">
        <f t="shared" si="16"/>
        <v>22</v>
      </c>
      <c r="AL37" s="6">
        <f t="shared" si="17"/>
        <v>11</v>
      </c>
      <c r="AM37" s="6">
        <f t="shared" si="18"/>
        <v>0</v>
      </c>
      <c r="AN37" s="6">
        <f t="shared" si="19"/>
        <v>2</v>
      </c>
      <c r="AO37" s="6">
        <f t="shared" si="20"/>
        <v>0</v>
      </c>
      <c r="AP37" s="6">
        <f t="shared" si="21"/>
        <v>0</v>
      </c>
      <c r="AQ37" s="6">
        <f t="shared" si="22"/>
        <v>0</v>
      </c>
    </row>
    <row r="38" spans="1:43" ht="15">
      <c r="A38" s="73"/>
      <c r="B38" s="6" t="s">
        <v>29</v>
      </c>
      <c r="C38" s="21"/>
      <c r="D38" s="21"/>
      <c r="E38" s="21"/>
      <c r="F38" s="21"/>
      <c r="G38" s="21"/>
      <c r="H38" s="21"/>
      <c r="I38" s="21"/>
      <c r="J38" s="21"/>
      <c r="K38" s="9"/>
      <c r="L38" s="9">
        <v>1</v>
      </c>
      <c r="M38" s="9"/>
      <c r="N38" s="9"/>
      <c r="O38" s="9"/>
      <c r="P38" s="9"/>
      <c r="Q38" s="9"/>
      <c r="R38" s="9"/>
      <c r="S38" s="10">
        <v>1</v>
      </c>
      <c r="T38" s="10">
        <v>15</v>
      </c>
      <c r="U38" s="10">
        <v>10</v>
      </c>
      <c r="V38" s="10"/>
      <c r="W38" s="10">
        <v>2</v>
      </c>
      <c r="X38" s="10"/>
      <c r="Y38" s="10">
        <v>1</v>
      </c>
      <c r="Z38" s="10"/>
      <c r="AA38" s="11"/>
      <c r="AB38" s="11">
        <v>12</v>
      </c>
      <c r="AC38" s="11">
        <v>6</v>
      </c>
      <c r="AD38" s="11"/>
      <c r="AE38" s="11">
        <v>1</v>
      </c>
      <c r="AF38" s="11"/>
      <c r="AG38" s="11"/>
      <c r="AH38" s="11"/>
      <c r="AI38" s="13">
        <f t="shared" si="26"/>
        <v>1</v>
      </c>
      <c r="AJ38" s="13">
        <f t="shared" si="24"/>
        <v>28</v>
      </c>
      <c r="AK38" s="6">
        <f t="shared" si="16"/>
        <v>29</v>
      </c>
      <c r="AL38" s="6">
        <f t="shared" si="17"/>
        <v>16</v>
      </c>
      <c r="AM38" s="6">
        <f t="shared" si="18"/>
        <v>0</v>
      </c>
      <c r="AN38" s="6">
        <f t="shared" si="19"/>
        <v>3</v>
      </c>
      <c r="AO38" s="6">
        <f t="shared" si="20"/>
        <v>0</v>
      </c>
      <c r="AP38" s="6">
        <f t="shared" si="21"/>
        <v>1</v>
      </c>
      <c r="AQ38" s="6">
        <f t="shared" si="22"/>
        <v>0</v>
      </c>
    </row>
    <row r="39" spans="1:43" ht="15">
      <c r="A39" s="73"/>
      <c r="B39" s="6" t="s">
        <v>30</v>
      </c>
      <c r="C39" s="21"/>
      <c r="D39" s="21"/>
      <c r="E39" s="21"/>
      <c r="F39" s="21"/>
      <c r="G39" s="21"/>
      <c r="H39" s="21"/>
      <c r="I39" s="21"/>
      <c r="J39" s="21"/>
      <c r="K39" s="9"/>
      <c r="L39" s="9">
        <v>4</v>
      </c>
      <c r="M39" s="9">
        <v>4</v>
      </c>
      <c r="N39" s="9">
        <v>1</v>
      </c>
      <c r="O39" s="9">
        <v>2</v>
      </c>
      <c r="P39" s="9"/>
      <c r="Q39" s="9"/>
      <c r="R39" s="9"/>
      <c r="S39" s="10"/>
      <c r="T39" s="10">
        <v>9</v>
      </c>
      <c r="U39" s="10">
        <v>8</v>
      </c>
      <c r="V39" s="10"/>
      <c r="W39" s="10"/>
      <c r="X39" s="10"/>
      <c r="Y39" s="10"/>
      <c r="Z39" s="10"/>
      <c r="AA39" s="11">
        <v>1</v>
      </c>
      <c r="AB39" s="11">
        <v>8</v>
      </c>
      <c r="AC39" s="11">
        <v>6</v>
      </c>
      <c r="AD39" s="11"/>
      <c r="AE39" s="11">
        <v>1</v>
      </c>
      <c r="AF39" s="11"/>
      <c r="AG39" s="11">
        <v>1</v>
      </c>
      <c r="AH39" s="11"/>
      <c r="AI39" s="13">
        <f t="shared" si="26"/>
        <v>1</v>
      </c>
      <c r="AJ39" s="13">
        <f t="shared" si="24"/>
        <v>21</v>
      </c>
      <c r="AK39" s="6">
        <f t="shared" si="16"/>
        <v>22</v>
      </c>
      <c r="AL39" s="6">
        <f t="shared" si="17"/>
        <v>18</v>
      </c>
      <c r="AM39" s="6">
        <f t="shared" si="18"/>
        <v>1</v>
      </c>
      <c r="AN39" s="6">
        <f t="shared" si="19"/>
        <v>3</v>
      </c>
      <c r="AO39" s="6">
        <f t="shared" si="20"/>
        <v>0</v>
      </c>
      <c r="AP39" s="6">
        <f t="shared" si="21"/>
        <v>1</v>
      </c>
      <c r="AQ39" s="6">
        <f t="shared" si="22"/>
        <v>0</v>
      </c>
    </row>
    <row r="40" spans="1:43" ht="15">
      <c r="A40" s="73"/>
      <c r="B40" s="6" t="s">
        <v>31</v>
      </c>
      <c r="C40" s="21"/>
      <c r="D40" s="21"/>
      <c r="E40" s="21"/>
      <c r="F40" s="21"/>
      <c r="G40" s="21"/>
      <c r="H40" s="21"/>
      <c r="I40" s="21"/>
      <c r="J40" s="21"/>
      <c r="K40" s="9"/>
      <c r="L40" s="9">
        <v>6</v>
      </c>
      <c r="M40" s="9">
        <v>5</v>
      </c>
      <c r="N40" s="9"/>
      <c r="O40" s="9"/>
      <c r="P40" s="9"/>
      <c r="Q40" s="9"/>
      <c r="R40" s="9"/>
      <c r="S40" s="10">
        <v>1</v>
      </c>
      <c r="T40" s="10">
        <v>22</v>
      </c>
      <c r="U40" s="10">
        <v>13</v>
      </c>
      <c r="V40" s="10">
        <v>1</v>
      </c>
      <c r="W40" s="10">
        <v>6</v>
      </c>
      <c r="X40" s="10"/>
      <c r="Y40" s="10">
        <v>1</v>
      </c>
      <c r="Z40" s="10"/>
      <c r="AA40" s="11"/>
      <c r="AB40" s="11">
        <v>15</v>
      </c>
      <c r="AC40" s="11">
        <v>11</v>
      </c>
      <c r="AD40" s="11"/>
      <c r="AE40" s="11">
        <v>1</v>
      </c>
      <c r="AF40" s="11"/>
      <c r="AG40" s="11"/>
      <c r="AH40" s="11"/>
      <c r="AI40" s="13">
        <f t="shared" si="26"/>
        <v>1</v>
      </c>
      <c r="AJ40" s="13">
        <f t="shared" si="24"/>
        <v>43</v>
      </c>
      <c r="AK40" s="6">
        <f t="shared" si="16"/>
        <v>44</v>
      </c>
      <c r="AL40" s="6">
        <f t="shared" si="17"/>
        <v>29</v>
      </c>
      <c r="AM40" s="6">
        <f t="shared" si="18"/>
        <v>1</v>
      </c>
      <c r="AN40" s="6">
        <f t="shared" si="19"/>
        <v>7</v>
      </c>
      <c r="AO40" s="6">
        <f t="shared" si="20"/>
        <v>0</v>
      </c>
      <c r="AP40" s="6">
        <f t="shared" si="21"/>
        <v>1</v>
      </c>
      <c r="AQ40" s="6">
        <f t="shared" si="22"/>
        <v>0</v>
      </c>
    </row>
    <row r="41" spans="1:43" ht="15">
      <c r="A41" s="73"/>
      <c r="B41" s="6" t="s">
        <v>32</v>
      </c>
      <c r="C41" s="21"/>
      <c r="D41" s="21"/>
      <c r="E41" s="21"/>
      <c r="F41" s="21"/>
      <c r="G41" s="21"/>
      <c r="H41" s="21"/>
      <c r="I41" s="21"/>
      <c r="J41" s="21"/>
      <c r="K41" s="9"/>
      <c r="L41" s="9">
        <v>6</v>
      </c>
      <c r="M41" s="9">
        <v>4</v>
      </c>
      <c r="N41" s="9">
        <v>1</v>
      </c>
      <c r="O41" s="9"/>
      <c r="P41" s="9"/>
      <c r="Q41" s="9"/>
      <c r="R41" s="9"/>
      <c r="S41" s="10">
        <v>1</v>
      </c>
      <c r="T41" s="10">
        <v>9</v>
      </c>
      <c r="U41" s="10">
        <v>5</v>
      </c>
      <c r="V41" s="10"/>
      <c r="W41" s="10"/>
      <c r="X41" s="10"/>
      <c r="Y41" s="10"/>
      <c r="Z41" s="10"/>
      <c r="AA41" s="11">
        <v>1</v>
      </c>
      <c r="AB41" s="11">
        <v>15</v>
      </c>
      <c r="AC41" s="11">
        <v>11</v>
      </c>
      <c r="AD41" s="11">
        <v>1</v>
      </c>
      <c r="AE41" s="11">
        <v>3</v>
      </c>
      <c r="AF41" s="11"/>
      <c r="AG41" s="11">
        <v>1</v>
      </c>
      <c r="AH41" s="11"/>
      <c r="AI41" s="13">
        <f t="shared" si="26"/>
        <v>2</v>
      </c>
      <c r="AJ41" s="13">
        <f t="shared" si="24"/>
        <v>30</v>
      </c>
      <c r="AK41" s="6">
        <f t="shared" si="16"/>
        <v>32</v>
      </c>
      <c r="AL41" s="6">
        <f t="shared" si="17"/>
        <v>20</v>
      </c>
      <c r="AM41" s="6">
        <f t="shared" si="18"/>
        <v>2</v>
      </c>
      <c r="AN41" s="6">
        <f t="shared" si="19"/>
        <v>3</v>
      </c>
      <c r="AO41" s="6">
        <f t="shared" si="20"/>
        <v>0</v>
      </c>
      <c r="AP41" s="6">
        <f t="shared" si="21"/>
        <v>1</v>
      </c>
      <c r="AQ41" s="6">
        <f t="shared" si="22"/>
        <v>0</v>
      </c>
    </row>
    <row r="42" spans="1:43" ht="15">
      <c r="A42" s="74"/>
      <c r="B42" s="7" t="s">
        <v>33</v>
      </c>
      <c r="C42" s="22">
        <f>SUM(C34:C41)</f>
        <v>0</v>
      </c>
      <c r="D42" s="22">
        <f t="shared" ref="D42:AH42" si="27">SUM(D34:D41)</f>
        <v>0</v>
      </c>
      <c r="E42" s="22">
        <f t="shared" si="27"/>
        <v>0</v>
      </c>
      <c r="F42" s="22">
        <f t="shared" si="27"/>
        <v>0</v>
      </c>
      <c r="G42" s="22">
        <f t="shared" si="27"/>
        <v>0</v>
      </c>
      <c r="H42" s="22">
        <f t="shared" si="27"/>
        <v>0</v>
      </c>
      <c r="I42" s="22">
        <f t="shared" si="27"/>
        <v>0</v>
      </c>
      <c r="J42" s="22">
        <f t="shared" si="27"/>
        <v>0</v>
      </c>
      <c r="K42" s="17">
        <f t="shared" si="27"/>
        <v>0</v>
      </c>
      <c r="L42" s="17">
        <f t="shared" si="27"/>
        <v>28</v>
      </c>
      <c r="M42" s="17">
        <f t="shared" si="27"/>
        <v>20</v>
      </c>
      <c r="N42" s="17">
        <f t="shared" si="27"/>
        <v>3</v>
      </c>
      <c r="O42" s="17">
        <f t="shared" si="27"/>
        <v>2</v>
      </c>
      <c r="P42" s="17">
        <f t="shared" si="27"/>
        <v>0</v>
      </c>
      <c r="Q42" s="17">
        <f t="shared" si="27"/>
        <v>0</v>
      </c>
      <c r="R42" s="17">
        <f t="shared" si="27"/>
        <v>0</v>
      </c>
      <c r="S42" s="18">
        <f t="shared" si="27"/>
        <v>6</v>
      </c>
      <c r="T42" s="18">
        <f t="shared" si="27"/>
        <v>100</v>
      </c>
      <c r="U42" s="18">
        <f t="shared" si="27"/>
        <v>60</v>
      </c>
      <c r="V42" s="18">
        <f t="shared" si="27"/>
        <v>5</v>
      </c>
      <c r="W42" s="18">
        <f t="shared" si="27"/>
        <v>13</v>
      </c>
      <c r="X42" s="18">
        <f t="shared" si="27"/>
        <v>0</v>
      </c>
      <c r="Y42" s="18">
        <f t="shared" si="27"/>
        <v>3</v>
      </c>
      <c r="Z42" s="18">
        <f t="shared" si="27"/>
        <v>0</v>
      </c>
      <c r="AA42" s="19">
        <f t="shared" si="27"/>
        <v>7</v>
      </c>
      <c r="AB42" s="19">
        <f t="shared" si="27"/>
        <v>93</v>
      </c>
      <c r="AC42" s="19">
        <f t="shared" si="27"/>
        <v>55</v>
      </c>
      <c r="AD42" s="19">
        <f t="shared" si="27"/>
        <v>3</v>
      </c>
      <c r="AE42" s="19">
        <f t="shared" si="27"/>
        <v>10</v>
      </c>
      <c r="AF42" s="19">
        <f t="shared" si="27"/>
        <v>0</v>
      </c>
      <c r="AG42" s="19">
        <f t="shared" si="27"/>
        <v>4</v>
      </c>
      <c r="AH42" s="19">
        <f t="shared" si="27"/>
        <v>0</v>
      </c>
      <c r="AI42" s="20">
        <f t="shared" si="26"/>
        <v>13</v>
      </c>
      <c r="AJ42" s="20">
        <f t="shared" si="24"/>
        <v>221</v>
      </c>
      <c r="AK42" s="20">
        <f t="shared" si="16"/>
        <v>234</v>
      </c>
      <c r="AL42" s="20">
        <f t="shared" si="17"/>
        <v>135</v>
      </c>
      <c r="AM42" s="20">
        <f t="shared" si="18"/>
        <v>11</v>
      </c>
      <c r="AN42" s="20">
        <f t="shared" si="19"/>
        <v>25</v>
      </c>
      <c r="AO42" s="20">
        <f t="shared" si="20"/>
        <v>0</v>
      </c>
      <c r="AP42" s="20">
        <f t="shared" si="21"/>
        <v>7</v>
      </c>
      <c r="AQ42" s="20">
        <f t="shared" si="22"/>
        <v>0</v>
      </c>
    </row>
    <row r="43" spans="1:43" ht="15">
      <c r="A43" s="22"/>
      <c r="B43" s="7" t="s">
        <v>34</v>
      </c>
      <c r="C43" s="22">
        <f>C33+C42</f>
        <v>0</v>
      </c>
      <c r="D43" s="22">
        <f t="shared" ref="D43:AH43" si="28">D33+D42</f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17">
        <f t="shared" si="28"/>
        <v>1</v>
      </c>
      <c r="L43" s="17">
        <f t="shared" si="28"/>
        <v>38</v>
      </c>
      <c r="M43" s="17">
        <f t="shared" si="28"/>
        <v>25</v>
      </c>
      <c r="N43" s="17">
        <f t="shared" si="28"/>
        <v>3</v>
      </c>
      <c r="O43" s="17">
        <f t="shared" si="28"/>
        <v>2</v>
      </c>
      <c r="P43" s="17">
        <f t="shared" si="28"/>
        <v>0</v>
      </c>
      <c r="Q43" s="17">
        <f t="shared" si="28"/>
        <v>0</v>
      </c>
      <c r="R43" s="17">
        <f t="shared" si="28"/>
        <v>0</v>
      </c>
      <c r="S43" s="18">
        <f t="shared" si="28"/>
        <v>6</v>
      </c>
      <c r="T43" s="18">
        <f t="shared" si="28"/>
        <v>121</v>
      </c>
      <c r="U43" s="18">
        <f t="shared" si="28"/>
        <v>73</v>
      </c>
      <c r="V43" s="18">
        <f t="shared" si="28"/>
        <v>5</v>
      </c>
      <c r="W43" s="18">
        <f t="shared" si="28"/>
        <v>14</v>
      </c>
      <c r="X43" s="18">
        <f t="shared" si="28"/>
        <v>0</v>
      </c>
      <c r="Y43" s="18">
        <f t="shared" si="28"/>
        <v>3</v>
      </c>
      <c r="Z43" s="18">
        <f t="shared" si="28"/>
        <v>0</v>
      </c>
      <c r="AA43" s="19">
        <f t="shared" si="28"/>
        <v>8</v>
      </c>
      <c r="AB43" s="19">
        <f t="shared" si="28"/>
        <v>119</v>
      </c>
      <c r="AC43" s="19">
        <f t="shared" si="28"/>
        <v>65</v>
      </c>
      <c r="AD43" s="19">
        <f t="shared" si="28"/>
        <v>3</v>
      </c>
      <c r="AE43" s="19">
        <f t="shared" si="28"/>
        <v>12</v>
      </c>
      <c r="AF43" s="19">
        <f t="shared" si="28"/>
        <v>0</v>
      </c>
      <c r="AG43" s="19">
        <f t="shared" si="28"/>
        <v>4</v>
      </c>
      <c r="AH43" s="19">
        <f t="shared" si="28"/>
        <v>0</v>
      </c>
      <c r="AI43" s="20">
        <f>AA43+S43+K43+C43</f>
        <v>15</v>
      </c>
      <c r="AJ43" s="20">
        <f t="shared" si="24"/>
        <v>278</v>
      </c>
      <c r="AK43" s="20">
        <f t="shared" si="16"/>
        <v>293</v>
      </c>
      <c r="AL43" s="20">
        <f t="shared" si="17"/>
        <v>163</v>
      </c>
      <c r="AM43" s="20">
        <f t="shared" si="18"/>
        <v>11</v>
      </c>
      <c r="AN43" s="20">
        <f t="shared" si="19"/>
        <v>28</v>
      </c>
      <c r="AO43" s="20">
        <f t="shared" si="20"/>
        <v>0</v>
      </c>
      <c r="AP43" s="20">
        <f t="shared" si="21"/>
        <v>7</v>
      </c>
      <c r="AQ43" s="20">
        <f t="shared" si="22"/>
        <v>0</v>
      </c>
    </row>
    <row r="44" spans="1:4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K44" s="12"/>
      <c r="AL44" s="12"/>
    </row>
    <row r="45" spans="1:4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K45" s="12"/>
      <c r="AL45" s="12"/>
    </row>
    <row r="46" spans="1:4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K46" s="12"/>
      <c r="AL46" s="12"/>
    </row>
    <row r="47" spans="1:4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K47" s="12"/>
      <c r="AL47" s="12"/>
    </row>
    <row r="48" spans="1:4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K48" s="12"/>
      <c r="AL48" s="12"/>
    </row>
    <row r="49" spans="2:38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K49" s="12"/>
      <c r="AL49" s="12"/>
    </row>
    <row r="50" spans="2:38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K50" s="12"/>
      <c r="AL50" s="12"/>
    </row>
    <row r="51" spans="2:38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K51" s="12"/>
      <c r="AL51" s="12"/>
    </row>
    <row r="52" spans="2:38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K52" s="12"/>
      <c r="AL52" s="12"/>
    </row>
    <row r="53" spans="2:38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K53" s="12"/>
      <c r="AL53" s="12"/>
    </row>
    <row r="54" spans="2:38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K54" s="12"/>
      <c r="AL54" s="12"/>
    </row>
    <row r="55" spans="2:38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K55" s="12"/>
      <c r="AL55" s="12"/>
    </row>
    <row r="56" spans="2:38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K56" s="12"/>
      <c r="AL56" s="12"/>
    </row>
    <row r="57" spans="2:38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K57" s="12"/>
      <c r="AL57" s="12"/>
    </row>
    <row r="58" spans="2:38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K58" s="12"/>
      <c r="AL58" s="12"/>
    </row>
    <row r="59" spans="2:38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K59" s="12"/>
      <c r="AL59" s="12"/>
    </row>
    <row r="60" spans="2:38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K60" s="12"/>
      <c r="AL60" s="12"/>
    </row>
    <row r="61" spans="2:38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12"/>
      <c r="AL61" s="12"/>
    </row>
    <row r="62" spans="2:38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K62" s="12"/>
      <c r="AL62" s="12"/>
    </row>
    <row r="63" spans="2:38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K63" s="12"/>
      <c r="AL63" s="12"/>
    </row>
    <row r="64" spans="2:38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K64" s="12"/>
      <c r="AL64" s="12"/>
    </row>
    <row r="65" spans="2:38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K65" s="12"/>
      <c r="AL65" s="12"/>
    </row>
    <row r="66" spans="2:38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K66" s="12"/>
      <c r="AL66" s="12"/>
    </row>
    <row r="67" spans="2:38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K67" s="12"/>
      <c r="AL67" s="12"/>
    </row>
    <row r="68" spans="2:38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K68" s="12"/>
      <c r="AL68" s="12"/>
    </row>
    <row r="69" spans="2:38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K69" s="12"/>
      <c r="AL69" s="12"/>
    </row>
    <row r="70" spans="2:38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K70" s="12"/>
      <c r="AL70" s="12"/>
    </row>
    <row r="71" spans="2:38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K71" s="12"/>
      <c r="AL71" s="12"/>
    </row>
    <row r="72" spans="2:38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K72" s="12"/>
      <c r="AL72" s="12"/>
    </row>
    <row r="73" spans="2:38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K73" s="12"/>
      <c r="AL73" s="12"/>
    </row>
    <row r="74" spans="2:38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K74" s="12"/>
      <c r="AL74" s="12"/>
    </row>
    <row r="75" spans="2:38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K75" s="12"/>
      <c r="AL75" s="12"/>
    </row>
    <row r="76" spans="2:38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K76" s="12"/>
      <c r="AL76" s="12"/>
    </row>
    <row r="77" spans="2:38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K77" s="12"/>
      <c r="AL77" s="12"/>
    </row>
    <row r="78" spans="2:38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K78" s="12"/>
      <c r="AL78" s="12"/>
    </row>
    <row r="79" spans="2:38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K79" s="12"/>
      <c r="AL79" s="12"/>
    </row>
    <row r="80" spans="2:38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K80" s="12"/>
      <c r="AL80" s="12"/>
    </row>
    <row r="81" spans="2:38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K81" s="12"/>
      <c r="AL81" s="12"/>
    </row>
    <row r="82" spans="2:38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K82" s="12"/>
      <c r="AL82" s="12"/>
    </row>
    <row r="83" spans="2:38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K83" s="12"/>
      <c r="AL83" s="12"/>
    </row>
    <row r="84" spans="2:38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K84" s="12"/>
      <c r="AL84" s="12"/>
    </row>
    <row r="85" spans="2:38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K85" s="12"/>
      <c r="AL85" s="12"/>
    </row>
    <row r="86" spans="2:38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K86" s="12"/>
      <c r="AL86" s="12"/>
    </row>
    <row r="87" spans="2:38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K87" s="12"/>
      <c r="AL87" s="12"/>
    </row>
    <row r="88" spans="2:38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K88" s="12"/>
      <c r="AL88" s="12"/>
    </row>
    <row r="89" spans="2:38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K89" s="12"/>
      <c r="AL89" s="12"/>
    </row>
    <row r="90" spans="2:38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K90" s="12"/>
      <c r="AL90" s="12"/>
    </row>
    <row r="91" spans="2:38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K91" s="12"/>
      <c r="AL91" s="12"/>
    </row>
    <row r="92" spans="2:38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K92" s="12"/>
      <c r="AL92" s="12"/>
    </row>
    <row r="93" spans="2:38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K93" s="12"/>
      <c r="AL93" s="12"/>
    </row>
    <row r="94" spans="2:38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K94" s="12"/>
      <c r="AL94" s="12"/>
    </row>
    <row r="95" spans="2:38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K95" s="12"/>
      <c r="AL95" s="12"/>
    </row>
    <row r="96" spans="2:38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K96" s="12"/>
      <c r="AL96" s="12"/>
    </row>
    <row r="97" spans="2:38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K97" s="12"/>
      <c r="AL97" s="12"/>
    </row>
    <row r="98" spans="2:38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K98" s="12"/>
      <c r="AL98" s="12"/>
    </row>
    <row r="99" spans="2:38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K99" s="12"/>
      <c r="AL99" s="12"/>
    </row>
    <row r="100" spans="2:38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K100" s="12"/>
      <c r="AL100" s="12"/>
    </row>
    <row r="101" spans="2:38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K101" s="12"/>
      <c r="AL101" s="12"/>
    </row>
    <row r="102" spans="2:38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K102" s="12"/>
      <c r="AL102" s="12"/>
    </row>
    <row r="103" spans="2:38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K103" s="12"/>
      <c r="AL103" s="12"/>
    </row>
    <row r="104" spans="2:38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K104" s="12"/>
      <c r="AL104" s="12"/>
    </row>
    <row r="105" spans="2:38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K105" s="12"/>
      <c r="AL105" s="12"/>
    </row>
    <row r="106" spans="2:38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K106" s="12"/>
      <c r="AL106" s="12"/>
    </row>
    <row r="107" spans="2:38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K107" s="12"/>
      <c r="AL107" s="12"/>
    </row>
    <row r="108" spans="2:38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K108" s="12"/>
      <c r="AL108" s="12"/>
    </row>
    <row r="109" spans="2:38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K109" s="12"/>
      <c r="AL109" s="12"/>
    </row>
    <row r="110" spans="2:38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K110" s="12"/>
      <c r="AL110" s="12"/>
    </row>
    <row r="111" spans="2:38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K111" s="12"/>
      <c r="AL111" s="12"/>
    </row>
    <row r="112" spans="2:38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K112" s="12"/>
      <c r="AL112" s="12"/>
    </row>
    <row r="113" spans="2:38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K113" s="12"/>
      <c r="AL113" s="12"/>
    </row>
    <row r="114" spans="2:38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K114" s="12"/>
      <c r="AL114" s="12"/>
    </row>
    <row r="115" spans="2:38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K115" s="12"/>
      <c r="AL115" s="12"/>
    </row>
    <row r="116" spans="2:38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K116" s="12"/>
      <c r="AL116" s="12"/>
    </row>
    <row r="117" spans="2:38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K117" s="12"/>
      <c r="AL117" s="12"/>
    </row>
    <row r="118" spans="2:38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K118" s="12"/>
      <c r="AL118" s="12"/>
    </row>
    <row r="119" spans="2:38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K119" s="12"/>
      <c r="AL119" s="12"/>
    </row>
    <row r="120" spans="2:38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K120" s="12"/>
      <c r="AL120" s="12"/>
    </row>
    <row r="121" spans="2:38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K121" s="12"/>
      <c r="AL121" s="12"/>
    </row>
    <row r="122" spans="2:38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K122" s="12"/>
      <c r="AL122" s="12"/>
    </row>
    <row r="123" spans="2:38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K123" s="12"/>
      <c r="AL123" s="12"/>
    </row>
    <row r="124" spans="2:38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K124" s="12"/>
      <c r="AL124" s="12"/>
    </row>
    <row r="125" spans="2:38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K125" s="12"/>
      <c r="AL125" s="12"/>
    </row>
    <row r="126" spans="2:38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K126" s="12"/>
      <c r="AL126" s="12"/>
    </row>
    <row r="127" spans="2:38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K127" s="12"/>
      <c r="AL127" s="12"/>
    </row>
    <row r="128" spans="2:38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K128" s="12"/>
      <c r="AL128" s="12"/>
    </row>
    <row r="129" spans="2:38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K129" s="12"/>
      <c r="AL129" s="12"/>
    </row>
    <row r="130" spans="2:38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K130" s="12"/>
      <c r="AL130" s="12"/>
    </row>
    <row r="131" spans="2:38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K131" s="12"/>
      <c r="AL131" s="12"/>
    </row>
    <row r="132" spans="2:38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K132" s="12"/>
      <c r="AL132" s="12"/>
    </row>
    <row r="133" spans="2:38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K133" s="12"/>
      <c r="AL133" s="12"/>
    </row>
    <row r="134" spans="2:38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K134" s="12"/>
      <c r="AL134" s="12"/>
    </row>
    <row r="135" spans="2:38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K135" s="12"/>
      <c r="AL135" s="12"/>
    </row>
    <row r="136" spans="2:38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K136" s="12"/>
      <c r="AL136" s="12"/>
    </row>
    <row r="137" spans="2:38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K137" s="12"/>
      <c r="AL137" s="12"/>
    </row>
    <row r="138" spans="2:38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K138" s="12"/>
      <c r="AL138" s="12"/>
    </row>
    <row r="139" spans="2:38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K139" s="12"/>
      <c r="AL139" s="12"/>
    </row>
  </sheetData>
  <mergeCells count="16">
    <mergeCell ref="AL23:AQ23"/>
    <mergeCell ref="A25:A33"/>
    <mergeCell ref="A34:A42"/>
    <mergeCell ref="C23:J23"/>
    <mergeCell ref="K23:R23"/>
    <mergeCell ref="S23:Z23"/>
    <mergeCell ref="AA23:AH23"/>
    <mergeCell ref="AI23:AK23"/>
    <mergeCell ref="AA1:AH1"/>
    <mergeCell ref="AL1:AQ1"/>
    <mergeCell ref="A3:A11"/>
    <mergeCell ref="A12:A20"/>
    <mergeCell ref="C1:J1"/>
    <mergeCell ref="K1:R1"/>
    <mergeCell ref="S1:Z1"/>
    <mergeCell ref="AI1:AK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EFFA-D598-41B4-93AF-663A6E1C8F6E}">
  <dimension ref="A1:AU139"/>
  <sheetViews>
    <sheetView workbookViewId="0">
      <pane xSplit="2" ySplit="2" topLeftCell="W3" activePane="bottomRight" state="frozen"/>
      <selection pane="bottomRight" activeCell="AS19" sqref="AS19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79" t="s">
        <v>3</v>
      </c>
      <c r="AB1" s="79"/>
      <c r="AC1" s="79"/>
      <c r="AD1" s="79"/>
      <c r="AE1" s="79"/>
      <c r="AF1" s="79"/>
      <c r="AG1" s="79"/>
      <c r="AH1" s="79"/>
      <c r="AI1" s="38"/>
      <c r="AJ1" s="97" t="s">
        <v>4</v>
      </c>
      <c r="AK1" s="97"/>
      <c r="AL1" s="97"/>
      <c r="AM1" s="70" t="s">
        <v>5</v>
      </c>
      <c r="AN1" s="71"/>
      <c r="AO1" s="71"/>
      <c r="AP1" s="71"/>
      <c r="AQ1" s="71"/>
      <c r="AR1" s="71"/>
    </row>
    <row r="2" spans="1:44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39" t="s">
        <v>36</v>
      </c>
      <c r="AJ2" s="34" t="s">
        <v>7</v>
      </c>
      <c r="AK2" s="34" t="s">
        <v>8</v>
      </c>
      <c r="AL2" s="37" t="s">
        <v>15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4">
      <c r="A3" s="72">
        <v>44322</v>
      </c>
      <c r="B3" s="6" t="s">
        <v>16</v>
      </c>
      <c r="C3" s="8"/>
      <c r="D3" s="8">
        <v>1</v>
      </c>
      <c r="E3" s="8"/>
      <c r="F3" s="8"/>
      <c r="G3" s="8"/>
      <c r="H3" s="8"/>
      <c r="I3" s="8"/>
      <c r="J3" s="8"/>
      <c r="K3" s="9"/>
      <c r="L3" s="9">
        <v>3</v>
      </c>
      <c r="M3" s="9">
        <v>1</v>
      </c>
      <c r="N3" s="9"/>
      <c r="O3" s="9"/>
      <c r="P3" s="9"/>
      <c r="Q3" s="9"/>
      <c r="R3" s="9"/>
      <c r="S3" s="10"/>
      <c r="T3" s="10">
        <v>2</v>
      </c>
      <c r="U3" s="10">
        <v>1</v>
      </c>
      <c r="V3" s="10"/>
      <c r="W3" s="10">
        <v>1</v>
      </c>
      <c r="X3" s="10"/>
      <c r="Y3" s="10"/>
      <c r="Z3" s="10"/>
      <c r="AA3" s="11"/>
      <c r="AB3" s="11">
        <v>1</v>
      </c>
      <c r="AC3" s="11"/>
      <c r="AD3" s="11"/>
      <c r="AE3" s="11">
        <v>1</v>
      </c>
      <c r="AF3" s="11"/>
      <c r="AG3" s="11"/>
      <c r="AH3" s="11"/>
      <c r="AI3" s="21"/>
      <c r="AJ3" s="23">
        <f>AA3+S3+K3+C3</f>
        <v>0</v>
      </c>
      <c r="AK3" s="23">
        <f>AB3+T3+L3+D3</f>
        <v>7</v>
      </c>
      <c r="AL3" s="41">
        <f>AB3+AA3+T3+S3+L3+K3+D3+C3</f>
        <v>7</v>
      </c>
      <c r="AM3" s="6">
        <f t="shared" ref="AM3:AR3" si="0">AC3+U3+M3+E3</f>
        <v>2</v>
      </c>
      <c r="AN3" s="6">
        <f t="shared" si="0"/>
        <v>0</v>
      </c>
      <c r="AO3" s="6">
        <f t="shared" si="0"/>
        <v>2</v>
      </c>
      <c r="AP3" s="6">
        <f t="shared" si="0"/>
        <v>0</v>
      </c>
      <c r="AQ3" s="6">
        <f t="shared" si="0"/>
        <v>0</v>
      </c>
      <c r="AR3" s="6">
        <f t="shared" si="0"/>
        <v>0</v>
      </c>
    </row>
    <row r="4" spans="1:44">
      <c r="A4" s="73"/>
      <c r="B4" s="6" t="s">
        <v>17</v>
      </c>
      <c r="C4" s="8"/>
      <c r="D4" s="8">
        <v>1</v>
      </c>
      <c r="E4" s="8">
        <v>1</v>
      </c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1"/>
      <c r="AB4" s="11">
        <v>2</v>
      </c>
      <c r="AC4" s="11">
        <v>1</v>
      </c>
      <c r="AD4" s="11"/>
      <c r="AE4" s="11"/>
      <c r="AF4" s="11"/>
      <c r="AG4" s="11"/>
      <c r="AH4" s="11"/>
      <c r="AI4" s="21"/>
      <c r="AJ4" s="23">
        <f t="shared" ref="AJ4:AK21" si="1">AA4+S4+K4+C4</f>
        <v>0</v>
      </c>
      <c r="AK4" s="23">
        <f t="shared" si="1"/>
        <v>3</v>
      </c>
      <c r="AL4" s="6">
        <f t="shared" ref="AL4:AL10" si="2">AB4+AA4+T4+S4+L4+K4+D4+C4</f>
        <v>3</v>
      </c>
      <c r="AM4" s="6">
        <f t="shared" ref="AM4:AR21" si="3">AC4+U4+M4+E4</f>
        <v>2</v>
      </c>
      <c r="AN4" s="6">
        <f t="shared" si="3"/>
        <v>0</v>
      </c>
      <c r="AO4" s="6">
        <f t="shared" si="3"/>
        <v>0</v>
      </c>
      <c r="AP4" s="6">
        <f t="shared" si="3"/>
        <v>0</v>
      </c>
      <c r="AQ4" s="6">
        <f t="shared" si="3"/>
        <v>0</v>
      </c>
      <c r="AR4" s="6">
        <f t="shared" si="3"/>
        <v>0</v>
      </c>
    </row>
    <row r="5" spans="1:44">
      <c r="A5" s="73"/>
      <c r="B5" s="6" t="s">
        <v>18</v>
      </c>
      <c r="C5" s="8"/>
      <c r="D5" s="8"/>
      <c r="E5" s="8"/>
      <c r="F5" s="8"/>
      <c r="G5" s="8"/>
      <c r="H5" s="8"/>
      <c r="I5" s="8"/>
      <c r="J5" s="8"/>
      <c r="K5" s="9">
        <v>1</v>
      </c>
      <c r="L5" s="9">
        <v>1</v>
      </c>
      <c r="M5" s="9"/>
      <c r="N5" s="9"/>
      <c r="O5" s="9"/>
      <c r="P5" s="9"/>
      <c r="Q5" s="9">
        <v>1</v>
      </c>
      <c r="R5" s="9"/>
      <c r="S5" s="10"/>
      <c r="T5" s="10">
        <v>1</v>
      </c>
      <c r="U5" s="10">
        <v>1</v>
      </c>
      <c r="V5" s="10"/>
      <c r="W5" s="10"/>
      <c r="X5" s="10"/>
      <c r="Y5" s="10"/>
      <c r="Z5" s="10"/>
      <c r="AA5" s="11"/>
      <c r="AB5" s="11">
        <v>5</v>
      </c>
      <c r="AC5" s="11">
        <v>4</v>
      </c>
      <c r="AD5" s="11"/>
      <c r="AE5" s="11">
        <v>1</v>
      </c>
      <c r="AF5" s="11"/>
      <c r="AG5" s="11"/>
      <c r="AH5" s="11"/>
      <c r="AI5" s="21"/>
      <c r="AJ5" s="23">
        <f>AA5+S5+K5+C5</f>
        <v>1</v>
      </c>
      <c r="AK5" s="23">
        <f t="shared" si="1"/>
        <v>7</v>
      </c>
      <c r="AL5" s="6">
        <f t="shared" si="2"/>
        <v>8</v>
      </c>
      <c r="AM5" s="6">
        <f t="shared" si="3"/>
        <v>5</v>
      </c>
      <c r="AN5" s="6">
        <f t="shared" si="3"/>
        <v>0</v>
      </c>
      <c r="AO5" s="6">
        <f t="shared" si="3"/>
        <v>1</v>
      </c>
      <c r="AP5" s="6">
        <f t="shared" si="3"/>
        <v>0</v>
      </c>
      <c r="AQ5" s="6">
        <f t="shared" si="3"/>
        <v>1</v>
      </c>
      <c r="AR5" s="6">
        <f t="shared" si="3"/>
        <v>0</v>
      </c>
    </row>
    <row r="6" spans="1:44">
      <c r="A6" s="73"/>
      <c r="B6" s="6" t="s">
        <v>19</v>
      </c>
      <c r="C6" s="8">
        <v>1</v>
      </c>
      <c r="D6" s="8">
        <v>1</v>
      </c>
      <c r="E6" s="8"/>
      <c r="F6" s="8">
        <v>1</v>
      </c>
      <c r="G6" s="8"/>
      <c r="H6" s="8"/>
      <c r="I6" s="8">
        <v>1</v>
      </c>
      <c r="J6" s="8"/>
      <c r="K6" s="9">
        <v>2</v>
      </c>
      <c r="L6" s="9">
        <v>2</v>
      </c>
      <c r="M6" s="9"/>
      <c r="N6" s="9">
        <v>2</v>
      </c>
      <c r="O6" s="9"/>
      <c r="P6" s="9"/>
      <c r="Q6" s="9">
        <v>1</v>
      </c>
      <c r="R6" s="9"/>
      <c r="S6" s="10"/>
      <c r="T6" s="10">
        <v>1</v>
      </c>
      <c r="U6" s="10"/>
      <c r="V6" s="10"/>
      <c r="W6" s="10"/>
      <c r="X6" s="10"/>
      <c r="Y6" s="10"/>
      <c r="Z6" s="10"/>
      <c r="AA6" s="11">
        <v>2</v>
      </c>
      <c r="AB6" s="11">
        <v>1</v>
      </c>
      <c r="AC6" s="11">
        <v>1</v>
      </c>
      <c r="AD6" s="11"/>
      <c r="AE6" s="11"/>
      <c r="AF6" s="11"/>
      <c r="AG6" s="11">
        <v>1</v>
      </c>
      <c r="AH6" s="11"/>
      <c r="AI6" s="21"/>
      <c r="AJ6" s="23">
        <f t="shared" si="1"/>
        <v>5</v>
      </c>
      <c r="AK6" s="23">
        <f t="shared" si="1"/>
        <v>5</v>
      </c>
      <c r="AL6" s="6">
        <f t="shared" si="2"/>
        <v>10</v>
      </c>
      <c r="AM6" s="6">
        <f t="shared" si="3"/>
        <v>1</v>
      </c>
      <c r="AN6" s="6">
        <f t="shared" si="3"/>
        <v>3</v>
      </c>
      <c r="AO6" s="6">
        <f t="shared" si="3"/>
        <v>0</v>
      </c>
      <c r="AP6" s="6">
        <f t="shared" si="3"/>
        <v>0</v>
      </c>
      <c r="AQ6" s="6">
        <f t="shared" si="3"/>
        <v>3</v>
      </c>
      <c r="AR6" s="6">
        <f t="shared" si="3"/>
        <v>0</v>
      </c>
    </row>
    <row r="7" spans="1:44">
      <c r="A7" s="73"/>
      <c r="B7" s="6" t="s">
        <v>20</v>
      </c>
      <c r="C7" s="8"/>
      <c r="D7" s="8">
        <v>1</v>
      </c>
      <c r="E7" s="8"/>
      <c r="F7" s="8"/>
      <c r="G7" s="8"/>
      <c r="H7" s="8"/>
      <c r="I7" s="8"/>
      <c r="J7" s="8"/>
      <c r="K7" s="9">
        <v>1</v>
      </c>
      <c r="L7" s="9"/>
      <c r="M7" s="9">
        <v>1</v>
      </c>
      <c r="N7" s="9"/>
      <c r="O7" s="9"/>
      <c r="P7" s="9"/>
      <c r="Q7" s="9">
        <v>1</v>
      </c>
      <c r="R7" s="9"/>
      <c r="S7" s="10"/>
      <c r="T7" s="10">
        <v>3</v>
      </c>
      <c r="U7" s="10">
        <v>1</v>
      </c>
      <c r="V7" s="10"/>
      <c r="W7" s="10"/>
      <c r="X7" s="10"/>
      <c r="Y7" s="10"/>
      <c r="Z7" s="10"/>
      <c r="AA7" s="11">
        <v>1</v>
      </c>
      <c r="AB7" s="11">
        <v>5</v>
      </c>
      <c r="AC7" s="11">
        <v>3</v>
      </c>
      <c r="AD7" s="11"/>
      <c r="AE7" s="11"/>
      <c r="AF7" s="11"/>
      <c r="AG7" s="11">
        <v>1</v>
      </c>
      <c r="AH7" s="11"/>
      <c r="AI7" s="21"/>
      <c r="AJ7" s="23">
        <f t="shared" si="1"/>
        <v>2</v>
      </c>
      <c r="AK7" s="23">
        <f t="shared" si="1"/>
        <v>9</v>
      </c>
      <c r="AL7" s="6">
        <f t="shared" si="2"/>
        <v>11</v>
      </c>
      <c r="AM7" s="6">
        <f t="shared" si="3"/>
        <v>5</v>
      </c>
      <c r="AN7" s="6">
        <f t="shared" si="3"/>
        <v>0</v>
      </c>
      <c r="AO7" s="6">
        <f t="shared" si="3"/>
        <v>0</v>
      </c>
      <c r="AP7" s="6">
        <f t="shared" si="3"/>
        <v>0</v>
      </c>
      <c r="AQ7" s="6">
        <f t="shared" si="3"/>
        <v>2</v>
      </c>
      <c r="AR7" s="6">
        <f t="shared" si="3"/>
        <v>0</v>
      </c>
    </row>
    <row r="8" spans="1:44">
      <c r="A8" s="73"/>
      <c r="B8" s="6" t="s">
        <v>21</v>
      </c>
      <c r="C8" s="8">
        <v>1</v>
      </c>
      <c r="D8" s="8">
        <v>1</v>
      </c>
      <c r="E8" s="8">
        <v>1</v>
      </c>
      <c r="F8" s="8"/>
      <c r="G8" s="8"/>
      <c r="H8" s="8"/>
      <c r="I8" s="8">
        <v>1</v>
      </c>
      <c r="J8" s="8"/>
      <c r="K8" s="9"/>
      <c r="L8" s="9">
        <v>7</v>
      </c>
      <c r="M8" s="9">
        <v>6</v>
      </c>
      <c r="N8" s="9">
        <v>2</v>
      </c>
      <c r="O8" s="9">
        <v>4</v>
      </c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/>
      <c r="AB8" s="11">
        <v>1</v>
      </c>
      <c r="AC8" s="11">
        <v>1</v>
      </c>
      <c r="AD8" s="11"/>
      <c r="AE8" s="11"/>
      <c r="AF8" s="11"/>
      <c r="AG8" s="11"/>
      <c r="AH8" s="11"/>
      <c r="AI8" s="21"/>
      <c r="AJ8" s="23">
        <f t="shared" si="1"/>
        <v>1</v>
      </c>
      <c r="AK8" s="23">
        <f t="shared" si="1"/>
        <v>9</v>
      </c>
      <c r="AL8" s="6">
        <f t="shared" si="2"/>
        <v>10</v>
      </c>
      <c r="AM8" s="6">
        <f t="shared" si="3"/>
        <v>8</v>
      </c>
      <c r="AN8" s="6">
        <f t="shared" si="3"/>
        <v>2</v>
      </c>
      <c r="AO8" s="6">
        <f t="shared" si="3"/>
        <v>4</v>
      </c>
      <c r="AP8" s="6">
        <f t="shared" si="3"/>
        <v>0</v>
      </c>
      <c r="AQ8" s="6">
        <f t="shared" si="3"/>
        <v>1</v>
      </c>
      <c r="AR8" s="6">
        <f t="shared" si="3"/>
        <v>0</v>
      </c>
    </row>
    <row r="9" spans="1:44">
      <c r="A9" s="73"/>
      <c r="B9" s="6" t="s">
        <v>22</v>
      </c>
      <c r="C9" s="8"/>
      <c r="D9" s="8">
        <v>2</v>
      </c>
      <c r="E9" s="8">
        <v>1</v>
      </c>
      <c r="F9" s="8"/>
      <c r="G9" s="8"/>
      <c r="H9" s="8"/>
      <c r="I9" s="8"/>
      <c r="J9" s="8"/>
      <c r="K9" s="9"/>
      <c r="L9" s="9">
        <v>2</v>
      </c>
      <c r="M9" s="9">
        <v>1</v>
      </c>
      <c r="N9" s="9"/>
      <c r="O9" s="9"/>
      <c r="P9" s="9"/>
      <c r="Q9" s="9"/>
      <c r="R9" s="9"/>
      <c r="S9" s="10">
        <v>1</v>
      </c>
      <c r="T9" s="10">
        <v>1</v>
      </c>
      <c r="U9" s="10"/>
      <c r="V9" s="10"/>
      <c r="W9" s="10"/>
      <c r="X9" s="10"/>
      <c r="Y9" s="10">
        <v>1</v>
      </c>
      <c r="Z9" s="10"/>
      <c r="AA9" s="11">
        <v>4</v>
      </c>
      <c r="AB9" s="11">
        <v>1</v>
      </c>
      <c r="AC9" s="11">
        <v>1</v>
      </c>
      <c r="AD9" s="11">
        <v>2</v>
      </c>
      <c r="AE9" s="11"/>
      <c r="AF9" s="11"/>
      <c r="AG9" s="11">
        <v>3</v>
      </c>
      <c r="AH9" s="11"/>
      <c r="AI9" s="21"/>
      <c r="AJ9" s="23">
        <f t="shared" si="1"/>
        <v>5</v>
      </c>
      <c r="AK9" s="23">
        <f t="shared" si="1"/>
        <v>6</v>
      </c>
      <c r="AL9" s="6">
        <f t="shared" si="2"/>
        <v>11</v>
      </c>
      <c r="AM9" s="6">
        <f t="shared" si="3"/>
        <v>3</v>
      </c>
      <c r="AN9" s="6">
        <f t="shared" si="3"/>
        <v>2</v>
      </c>
      <c r="AO9" s="6">
        <f t="shared" si="3"/>
        <v>0</v>
      </c>
      <c r="AP9" s="6">
        <f t="shared" si="3"/>
        <v>0</v>
      </c>
      <c r="AQ9" s="6">
        <f t="shared" si="3"/>
        <v>4</v>
      </c>
      <c r="AR9" s="6">
        <f t="shared" si="3"/>
        <v>0</v>
      </c>
    </row>
    <row r="10" spans="1:44">
      <c r="A10" s="73"/>
      <c r="B10" s="6" t="s">
        <v>23</v>
      </c>
      <c r="C10" s="8"/>
      <c r="D10" s="8"/>
      <c r="E10" s="8"/>
      <c r="F10" s="8"/>
      <c r="G10" s="8"/>
      <c r="H10" s="8"/>
      <c r="I10" s="8"/>
      <c r="J10" s="8"/>
      <c r="K10" s="9">
        <v>1</v>
      </c>
      <c r="L10" s="9">
        <v>3</v>
      </c>
      <c r="M10" s="9">
        <v>1</v>
      </c>
      <c r="N10" s="9"/>
      <c r="O10" s="9">
        <v>1</v>
      </c>
      <c r="P10" s="9"/>
      <c r="Q10" s="9">
        <v>1</v>
      </c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11">
        <v>1</v>
      </c>
      <c r="AC10" s="11">
        <v>1</v>
      </c>
      <c r="AD10" s="11"/>
      <c r="AE10" s="11"/>
      <c r="AF10" s="11"/>
      <c r="AG10" s="11"/>
      <c r="AH10" s="11"/>
      <c r="AI10" s="21"/>
      <c r="AJ10" s="23">
        <f t="shared" si="1"/>
        <v>1</v>
      </c>
      <c r="AK10" s="23">
        <f t="shared" si="1"/>
        <v>4</v>
      </c>
      <c r="AL10" s="6">
        <f t="shared" si="2"/>
        <v>5</v>
      </c>
      <c r="AM10" s="6">
        <f t="shared" si="3"/>
        <v>2</v>
      </c>
      <c r="AN10" s="6">
        <f t="shared" si="3"/>
        <v>0</v>
      </c>
      <c r="AO10" s="6">
        <f t="shared" si="3"/>
        <v>1</v>
      </c>
      <c r="AP10" s="6">
        <f t="shared" si="3"/>
        <v>0</v>
      </c>
      <c r="AQ10" s="6">
        <f t="shared" si="3"/>
        <v>1</v>
      </c>
      <c r="AR10" s="6">
        <f t="shared" si="3"/>
        <v>0</v>
      </c>
    </row>
    <row r="11" spans="1:44" s="1" customFormat="1">
      <c r="A11" s="74"/>
      <c r="B11" s="7" t="s">
        <v>24</v>
      </c>
      <c r="C11" s="16">
        <f>SUM(C3:C10)</f>
        <v>2</v>
      </c>
      <c r="D11" s="16">
        <f t="shared" ref="D11:AH11" si="4">SUM(D3:D10)</f>
        <v>7</v>
      </c>
      <c r="E11" s="16">
        <f t="shared" si="4"/>
        <v>3</v>
      </c>
      <c r="F11" s="16">
        <f t="shared" si="4"/>
        <v>1</v>
      </c>
      <c r="G11" s="16">
        <f t="shared" si="4"/>
        <v>0</v>
      </c>
      <c r="H11" s="16">
        <f t="shared" si="4"/>
        <v>0</v>
      </c>
      <c r="I11" s="16">
        <f>SUM(I3:I10)</f>
        <v>2</v>
      </c>
      <c r="J11" s="16">
        <f t="shared" si="4"/>
        <v>0</v>
      </c>
      <c r="K11" s="17">
        <f t="shared" si="4"/>
        <v>5</v>
      </c>
      <c r="L11" s="17">
        <f t="shared" si="4"/>
        <v>18</v>
      </c>
      <c r="M11" s="17">
        <f t="shared" si="4"/>
        <v>10</v>
      </c>
      <c r="N11" s="17">
        <f t="shared" si="4"/>
        <v>4</v>
      </c>
      <c r="O11" s="17">
        <f t="shared" si="4"/>
        <v>5</v>
      </c>
      <c r="P11" s="17">
        <f t="shared" si="4"/>
        <v>0</v>
      </c>
      <c r="Q11" s="17">
        <f t="shared" si="4"/>
        <v>4</v>
      </c>
      <c r="R11" s="17">
        <f t="shared" si="4"/>
        <v>0</v>
      </c>
      <c r="S11" s="18">
        <f t="shared" si="4"/>
        <v>1</v>
      </c>
      <c r="T11" s="18">
        <f t="shared" si="4"/>
        <v>8</v>
      </c>
      <c r="U11" s="18">
        <f t="shared" si="4"/>
        <v>3</v>
      </c>
      <c r="V11" s="18">
        <f t="shared" si="4"/>
        <v>0</v>
      </c>
      <c r="W11" s="18">
        <f t="shared" si="4"/>
        <v>1</v>
      </c>
      <c r="X11" s="18">
        <f t="shared" si="4"/>
        <v>0</v>
      </c>
      <c r="Y11" s="18">
        <f t="shared" si="4"/>
        <v>1</v>
      </c>
      <c r="Z11" s="18">
        <f t="shared" si="4"/>
        <v>0</v>
      </c>
      <c r="AA11" s="19">
        <f t="shared" si="4"/>
        <v>7</v>
      </c>
      <c r="AB11" s="19">
        <f t="shared" si="4"/>
        <v>17</v>
      </c>
      <c r="AC11" s="19">
        <f t="shared" si="4"/>
        <v>12</v>
      </c>
      <c r="AD11" s="19">
        <f t="shared" si="4"/>
        <v>2</v>
      </c>
      <c r="AE11" s="19">
        <f t="shared" si="4"/>
        <v>2</v>
      </c>
      <c r="AF11" s="19">
        <f t="shared" si="4"/>
        <v>0</v>
      </c>
      <c r="AG11" s="19">
        <f t="shared" si="4"/>
        <v>5</v>
      </c>
      <c r="AH11" s="19">
        <f t="shared" si="4"/>
        <v>0</v>
      </c>
      <c r="AI11" s="14">
        <v>0</v>
      </c>
      <c r="AJ11" s="42">
        <f t="shared" si="1"/>
        <v>15</v>
      </c>
      <c r="AK11" s="42">
        <f t="shared" si="1"/>
        <v>50</v>
      </c>
      <c r="AL11" s="20">
        <f>AB11+AA11+T11+S11+L11+K11+D11+C11</f>
        <v>65</v>
      </c>
      <c r="AM11" s="20">
        <f t="shared" si="3"/>
        <v>28</v>
      </c>
      <c r="AN11" s="20">
        <f t="shared" si="3"/>
        <v>7</v>
      </c>
      <c r="AO11" s="20">
        <f t="shared" si="3"/>
        <v>8</v>
      </c>
      <c r="AP11" s="20">
        <f t="shared" si="3"/>
        <v>0</v>
      </c>
      <c r="AQ11" s="20">
        <f t="shared" si="3"/>
        <v>12</v>
      </c>
      <c r="AR11" s="20">
        <f t="shared" si="3"/>
        <v>0</v>
      </c>
    </row>
    <row r="12" spans="1:44">
      <c r="A12" s="72">
        <v>44362</v>
      </c>
      <c r="B12" s="6" t="s">
        <v>25</v>
      </c>
      <c r="C12" s="8"/>
      <c r="D12" s="8">
        <v>7</v>
      </c>
      <c r="E12" s="8">
        <v>3</v>
      </c>
      <c r="F12" s="8">
        <v>3</v>
      </c>
      <c r="G12" s="8"/>
      <c r="H12" s="8"/>
      <c r="I12" s="8"/>
      <c r="J12" s="8"/>
      <c r="K12" s="9">
        <v>1</v>
      </c>
      <c r="L12" s="9">
        <v>1</v>
      </c>
      <c r="M12" s="9"/>
      <c r="N12" s="9"/>
      <c r="O12" s="9">
        <v>1</v>
      </c>
      <c r="P12" s="9"/>
      <c r="Q12" s="9"/>
      <c r="R12" s="9"/>
      <c r="S12" s="10"/>
      <c r="T12" s="10">
        <v>1</v>
      </c>
      <c r="U12" s="10">
        <v>1</v>
      </c>
      <c r="V12" s="10"/>
      <c r="W12" s="10"/>
      <c r="X12" s="10"/>
      <c r="Y12" s="10"/>
      <c r="Z12" s="10"/>
      <c r="AA12" s="11">
        <v>1</v>
      </c>
      <c r="AB12" s="11">
        <v>2</v>
      </c>
      <c r="AC12" s="11">
        <v>1</v>
      </c>
      <c r="AD12" s="11"/>
      <c r="AE12" s="11">
        <v>1</v>
      </c>
      <c r="AF12" s="11"/>
      <c r="AG12" s="11">
        <v>1</v>
      </c>
      <c r="AH12" s="11"/>
      <c r="AI12" s="21"/>
      <c r="AJ12" s="23">
        <f t="shared" si="1"/>
        <v>2</v>
      </c>
      <c r="AK12" s="23">
        <f t="shared" si="1"/>
        <v>11</v>
      </c>
      <c r="AL12" s="6">
        <f t="shared" ref="AL12:AL19" si="5">AB12+AA12+T12+S12+L12+K12+D12+C12</f>
        <v>13</v>
      </c>
      <c r="AM12" s="6">
        <f t="shared" si="3"/>
        <v>5</v>
      </c>
      <c r="AN12" s="6">
        <f t="shared" si="3"/>
        <v>3</v>
      </c>
      <c r="AO12" s="6">
        <f t="shared" si="3"/>
        <v>2</v>
      </c>
      <c r="AP12" s="6">
        <f t="shared" si="3"/>
        <v>0</v>
      </c>
      <c r="AQ12" s="6">
        <f t="shared" si="3"/>
        <v>1</v>
      </c>
      <c r="AR12" s="6">
        <f t="shared" si="3"/>
        <v>0</v>
      </c>
    </row>
    <row r="13" spans="1:44">
      <c r="A13" s="73"/>
      <c r="B13" s="6" t="s">
        <v>26</v>
      </c>
      <c r="C13" s="8"/>
      <c r="D13" s="8"/>
      <c r="E13" s="8"/>
      <c r="F13" s="8"/>
      <c r="G13" s="8"/>
      <c r="H13" s="8"/>
      <c r="I13" s="8"/>
      <c r="J13" s="8"/>
      <c r="K13" s="9"/>
      <c r="L13" s="9">
        <v>3</v>
      </c>
      <c r="M13" s="9"/>
      <c r="N13" s="9"/>
      <c r="O13" s="9">
        <v>2</v>
      </c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1"/>
      <c r="AB13" s="11">
        <v>2</v>
      </c>
      <c r="AC13" s="11">
        <v>2</v>
      </c>
      <c r="AD13" s="11"/>
      <c r="AE13" s="11"/>
      <c r="AF13" s="11"/>
      <c r="AG13" s="11"/>
      <c r="AH13" s="11"/>
      <c r="AI13" s="21"/>
      <c r="AJ13" s="23">
        <f t="shared" si="1"/>
        <v>0</v>
      </c>
      <c r="AK13" s="23">
        <f t="shared" si="1"/>
        <v>5</v>
      </c>
      <c r="AL13" s="6">
        <f t="shared" si="5"/>
        <v>5</v>
      </c>
      <c r="AM13" s="6">
        <f t="shared" si="3"/>
        <v>2</v>
      </c>
      <c r="AN13" s="6">
        <f t="shared" si="3"/>
        <v>0</v>
      </c>
      <c r="AO13" s="6">
        <f t="shared" si="3"/>
        <v>2</v>
      </c>
      <c r="AP13" s="6">
        <f t="shared" si="3"/>
        <v>0</v>
      </c>
      <c r="AQ13" s="6">
        <f t="shared" si="3"/>
        <v>0</v>
      </c>
      <c r="AR13" s="6">
        <f t="shared" si="3"/>
        <v>0</v>
      </c>
    </row>
    <row r="14" spans="1:44">
      <c r="A14" s="73"/>
      <c r="B14" s="6" t="s">
        <v>27</v>
      </c>
      <c r="C14" s="8"/>
      <c r="D14" s="8">
        <v>1</v>
      </c>
      <c r="E14" s="8"/>
      <c r="F14" s="8"/>
      <c r="G14" s="8">
        <v>1</v>
      </c>
      <c r="H14" s="8"/>
      <c r="I14" s="8"/>
      <c r="J14" s="8"/>
      <c r="K14" s="9">
        <v>1</v>
      </c>
      <c r="L14" s="9">
        <v>6</v>
      </c>
      <c r="M14" s="9">
        <v>4</v>
      </c>
      <c r="N14" s="9">
        <v>1</v>
      </c>
      <c r="O14" s="9">
        <v>2</v>
      </c>
      <c r="P14" s="9"/>
      <c r="Q14" s="9"/>
      <c r="R14" s="9">
        <v>1</v>
      </c>
      <c r="S14" s="10"/>
      <c r="T14" s="10">
        <v>6</v>
      </c>
      <c r="U14" s="10">
        <v>3</v>
      </c>
      <c r="V14" s="10">
        <v>3</v>
      </c>
      <c r="W14" s="10">
        <v>2</v>
      </c>
      <c r="X14" s="10"/>
      <c r="Y14" s="10"/>
      <c r="Z14" s="10"/>
      <c r="AA14" s="11">
        <v>3</v>
      </c>
      <c r="AB14" s="11"/>
      <c r="AC14" s="11"/>
      <c r="AD14" s="11"/>
      <c r="AE14" s="11"/>
      <c r="AF14" s="11"/>
      <c r="AG14" s="11">
        <v>3</v>
      </c>
      <c r="AH14" s="11">
        <v>1</v>
      </c>
      <c r="AI14" s="21"/>
      <c r="AJ14" s="23">
        <f t="shared" si="1"/>
        <v>4</v>
      </c>
      <c r="AK14" s="23">
        <f t="shared" si="1"/>
        <v>13</v>
      </c>
      <c r="AL14" s="6">
        <f t="shared" si="5"/>
        <v>17</v>
      </c>
      <c r="AM14" s="6">
        <f t="shared" si="3"/>
        <v>7</v>
      </c>
      <c r="AN14" s="6">
        <f t="shared" si="3"/>
        <v>4</v>
      </c>
      <c r="AO14" s="6">
        <f t="shared" si="3"/>
        <v>5</v>
      </c>
      <c r="AP14" s="6">
        <f t="shared" si="3"/>
        <v>0</v>
      </c>
      <c r="AQ14" s="6">
        <f t="shared" si="3"/>
        <v>3</v>
      </c>
      <c r="AR14" s="6">
        <f t="shared" si="3"/>
        <v>2</v>
      </c>
    </row>
    <row r="15" spans="1:44">
      <c r="A15" s="73"/>
      <c r="B15" s="6" t="s">
        <v>28</v>
      </c>
      <c r="C15" s="8"/>
      <c r="D15" s="8">
        <v>2</v>
      </c>
      <c r="E15" s="8">
        <v>1</v>
      </c>
      <c r="F15" s="8"/>
      <c r="G15" s="8">
        <v>1</v>
      </c>
      <c r="H15" s="8"/>
      <c r="I15" s="8"/>
      <c r="J15" s="8"/>
      <c r="K15" s="9"/>
      <c r="L15" s="9">
        <v>1</v>
      </c>
      <c r="M15" s="9"/>
      <c r="N15" s="9"/>
      <c r="O15" s="9">
        <v>1</v>
      </c>
      <c r="P15" s="9"/>
      <c r="Q15" s="9"/>
      <c r="R15" s="9"/>
      <c r="S15" s="10"/>
      <c r="T15" s="10">
        <v>3</v>
      </c>
      <c r="U15" s="10">
        <v>2</v>
      </c>
      <c r="V15" s="10"/>
      <c r="W15" s="10">
        <v>3</v>
      </c>
      <c r="X15" s="10"/>
      <c r="Y15" s="10"/>
      <c r="Z15" s="10"/>
      <c r="AA15" s="11">
        <v>2</v>
      </c>
      <c r="AB15" s="11">
        <v>3</v>
      </c>
      <c r="AC15" s="11">
        <v>1</v>
      </c>
      <c r="AD15" s="11"/>
      <c r="AE15" s="11">
        <v>1</v>
      </c>
      <c r="AF15" s="11"/>
      <c r="AG15" s="11">
        <v>1</v>
      </c>
      <c r="AH15" s="11"/>
      <c r="AI15" s="21"/>
      <c r="AJ15" s="23">
        <f t="shared" si="1"/>
        <v>2</v>
      </c>
      <c r="AK15" s="23">
        <f t="shared" si="1"/>
        <v>9</v>
      </c>
      <c r="AL15" s="6">
        <f t="shared" si="5"/>
        <v>11</v>
      </c>
      <c r="AM15" s="6">
        <f t="shared" si="3"/>
        <v>4</v>
      </c>
      <c r="AN15" s="6">
        <f t="shared" si="3"/>
        <v>0</v>
      </c>
      <c r="AO15" s="6">
        <f t="shared" si="3"/>
        <v>6</v>
      </c>
      <c r="AP15" s="6">
        <f t="shared" si="3"/>
        <v>0</v>
      </c>
      <c r="AQ15" s="6">
        <f t="shared" si="3"/>
        <v>1</v>
      </c>
      <c r="AR15" s="6">
        <f t="shared" si="3"/>
        <v>0</v>
      </c>
    </row>
    <row r="16" spans="1:44">
      <c r="A16" s="73"/>
      <c r="B16" s="6" t="s">
        <v>29</v>
      </c>
      <c r="C16" s="8">
        <v>1</v>
      </c>
      <c r="D16" s="8">
        <v>1</v>
      </c>
      <c r="E16" s="8"/>
      <c r="F16" s="8"/>
      <c r="G16" s="8"/>
      <c r="H16" s="8"/>
      <c r="I16" s="8"/>
      <c r="J16" s="8"/>
      <c r="K16" s="9">
        <v>2</v>
      </c>
      <c r="L16" s="9">
        <v>1</v>
      </c>
      <c r="M16" s="9"/>
      <c r="N16" s="9"/>
      <c r="O16" s="9">
        <v>1</v>
      </c>
      <c r="P16" s="9"/>
      <c r="Q16" s="9">
        <v>2</v>
      </c>
      <c r="R16" s="9"/>
      <c r="S16" s="10">
        <v>3</v>
      </c>
      <c r="T16" s="10">
        <v>4</v>
      </c>
      <c r="U16" s="10">
        <v>3</v>
      </c>
      <c r="V16" s="10">
        <v>1</v>
      </c>
      <c r="W16" s="10">
        <v>1</v>
      </c>
      <c r="X16" s="10"/>
      <c r="Y16" s="10">
        <v>3</v>
      </c>
      <c r="Z16" s="10">
        <v>1</v>
      </c>
      <c r="AA16" s="11">
        <v>2</v>
      </c>
      <c r="AB16" s="11">
        <v>3</v>
      </c>
      <c r="AC16" s="11">
        <v>3</v>
      </c>
      <c r="AD16" s="11"/>
      <c r="AE16" s="11"/>
      <c r="AF16" s="11"/>
      <c r="AG16" s="11">
        <v>2</v>
      </c>
      <c r="AH16" s="11"/>
      <c r="AI16" s="21"/>
      <c r="AJ16" s="23">
        <f t="shared" si="1"/>
        <v>8</v>
      </c>
      <c r="AK16" s="23">
        <f t="shared" si="1"/>
        <v>9</v>
      </c>
      <c r="AL16" s="6">
        <f t="shared" si="5"/>
        <v>17</v>
      </c>
      <c r="AM16" s="6">
        <f t="shared" si="3"/>
        <v>6</v>
      </c>
      <c r="AN16" s="6">
        <f t="shared" si="3"/>
        <v>1</v>
      </c>
      <c r="AO16" s="6">
        <f t="shared" si="3"/>
        <v>2</v>
      </c>
      <c r="AP16" s="6">
        <f t="shared" si="3"/>
        <v>0</v>
      </c>
      <c r="AQ16" s="6">
        <f t="shared" si="3"/>
        <v>7</v>
      </c>
      <c r="AR16" s="6">
        <f t="shared" si="3"/>
        <v>1</v>
      </c>
    </row>
    <row r="17" spans="1:47">
      <c r="A17" s="73"/>
      <c r="B17" s="6" t="s">
        <v>30</v>
      </c>
      <c r="C17" s="8"/>
      <c r="D17" s="8"/>
      <c r="E17" s="8"/>
      <c r="F17" s="8"/>
      <c r="G17" s="8"/>
      <c r="H17" s="8"/>
      <c r="I17" s="8"/>
      <c r="J17" s="8"/>
      <c r="K17" s="9">
        <v>1</v>
      </c>
      <c r="L17" s="9">
        <v>4</v>
      </c>
      <c r="M17" s="9">
        <v>1</v>
      </c>
      <c r="N17" s="9"/>
      <c r="O17" s="9">
        <v>3</v>
      </c>
      <c r="P17" s="9"/>
      <c r="Q17" s="9">
        <v>1</v>
      </c>
      <c r="R17" s="9"/>
      <c r="S17" s="10">
        <v>2</v>
      </c>
      <c r="T17" s="10">
        <v>3</v>
      </c>
      <c r="U17" s="10">
        <v>1</v>
      </c>
      <c r="V17" s="10"/>
      <c r="W17" s="10">
        <v>1</v>
      </c>
      <c r="X17" s="10"/>
      <c r="Y17" s="10">
        <v>1</v>
      </c>
      <c r="Z17" s="10"/>
      <c r="AA17" s="11"/>
      <c r="AB17" s="11">
        <v>1</v>
      </c>
      <c r="AC17" s="11">
        <v>1</v>
      </c>
      <c r="AD17" s="11"/>
      <c r="AE17" s="11">
        <v>1</v>
      </c>
      <c r="AF17" s="11"/>
      <c r="AG17" s="11"/>
      <c r="AH17" s="11"/>
      <c r="AI17" s="21"/>
      <c r="AJ17" s="23">
        <f t="shared" si="1"/>
        <v>3</v>
      </c>
      <c r="AK17" s="23">
        <f t="shared" si="1"/>
        <v>8</v>
      </c>
      <c r="AL17" s="6">
        <f t="shared" si="5"/>
        <v>11</v>
      </c>
      <c r="AM17" s="6">
        <f t="shared" si="3"/>
        <v>3</v>
      </c>
      <c r="AN17" s="6">
        <f t="shared" si="3"/>
        <v>0</v>
      </c>
      <c r="AO17" s="6">
        <f t="shared" si="3"/>
        <v>5</v>
      </c>
      <c r="AP17" s="6">
        <f t="shared" si="3"/>
        <v>0</v>
      </c>
      <c r="AQ17" s="6">
        <f t="shared" si="3"/>
        <v>2</v>
      </c>
      <c r="AR17" s="6">
        <f t="shared" si="3"/>
        <v>0</v>
      </c>
    </row>
    <row r="18" spans="1:47">
      <c r="A18" s="73"/>
      <c r="B18" s="6" t="s">
        <v>31</v>
      </c>
      <c r="C18" s="8"/>
      <c r="D18" s="8"/>
      <c r="E18" s="8"/>
      <c r="F18" s="8"/>
      <c r="G18" s="8"/>
      <c r="H18" s="8"/>
      <c r="I18" s="8"/>
      <c r="J18" s="8"/>
      <c r="K18" s="9"/>
      <c r="L18" s="9">
        <v>1</v>
      </c>
      <c r="M18" s="9">
        <v>1</v>
      </c>
      <c r="N18" s="9"/>
      <c r="O18" s="9"/>
      <c r="P18" s="9"/>
      <c r="Q18" s="9"/>
      <c r="R18" s="9"/>
      <c r="S18" s="10">
        <v>1</v>
      </c>
      <c r="T18" s="10">
        <v>1</v>
      </c>
      <c r="U18" s="10"/>
      <c r="V18" s="10"/>
      <c r="W18" s="10">
        <v>1</v>
      </c>
      <c r="X18" s="10"/>
      <c r="Y18" s="10"/>
      <c r="Z18" s="10"/>
      <c r="AA18" s="11">
        <v>1</v>
      </c>
      <c r="AB18" s="11">
        <v>2</v>
      </c>
      <c r="AC18" s="11">
        <v>1</v>
      </c>
      <c r="AD18" s="11"/>
      <c r="AE18" s="11"/>
      <c r="AF18" s="11"/>
      <c r="AG18" s="11">
        <v>1</v>
      </c>
      <c r="AH18" s="11"/>
      <c r="AI18" s="21"/>
      <c r="AJ18" s="23">
        <f t="shared" si="1"/>
        <v>2</v>
      </c>
      <c r="AK18" s="23">
        <f t="shared" si="1"/>
        <v>4</v>
      </c>
      <c r="AL18" s="6">
        <f t="shared" si="5"/>
        <v>6</v>
      </c>
      <c r="AM18" s="6">
        <f t="shared" si="3"/>
        <v>2</v>
      </c>
      <c r="AN18" s="6">
        <f t="shared" si="3"/>
        <v>0</v>
      </c>
      <c r="AO18" s="6">
        <f t="shared" si="3"/>
        <v>1</v>
      </c>
      <c r="AP18" s="6">
        <f t="shared" si="3"/>
        <v>0</v>
      </c>
      <c r="AQ18" s="6">
        <f t="shared" si="3"/>
        <v>1</v>
      </c>
      <c r="AR18" s="6">
        <f t="shared" si="3"/>
        <v>0</v>
      </c>
    </row>
    <row r="19" spans="1:47">
      <c r="A19" s="73"/>
      <c r="B19" s="6" t="s">
        <v>32</v>
      </c>
      <c r="C19" s="8"/>
      <c r="D19" s="8"/>
      <c r="E19" s="8"/>
      <c r="F19" s="8"/>
      <c r="G19" s="8"/>
      <c r="H19" s="8"/>
      <c r="I19" s="8"/>
      <c r="J19" s="8"/>
      <c r="K19" s="9">
        <v>1</v>
      </c>
      <c r="L19" s="9">
        <v>1</v>
      </c>
      <c r="M19" s="9">
        <v>1</v>
      </c>
      <c r="N19" s="9"/>
      <c r="O19" s="9">
        <v>1</v>
      </c>
      <c r="P19" s="9"/>
      <c r="Q19" s="9">
        <v>1</v>
      </c>
      <c r="R19" s="9"/>
      <c r="S19" s="10"/>
      <c r="T19" s="10">
        <v>2</v>
      </c>
      <c r="U19" s="10">
        <v>1</v>
      </c>
      <c r="V19" s="10"/>
      <c r="W19" s="10"/>
      <c r="X19" s="10"/>
      <c r="Y19" s="10"/>
      <c r="Z19" s="10"/>
      <c r="AA19" s="11"/>
      <c r="AB19" s="11">
        <v>3</v>
      </c>
      <c r="AC19" s="11">
        <v>1</v>
      </c>
      <c r="AD19" s="11"/>
      <c r="AE19" s="11"/>
      <c r="AF19" s="11"/>
      <c r="AG19" s="11"/>
      <c r="AH19" s="11"/>
      <c r="AI19" s="21"/>
      <c r="AJ19" s="23">
        <f t="shared" si="1"/>
        <v>1</v>
      </c>
      <c r="AK19" s="23">
        <f t="shared" si="1"/>
        <v>6</v>
      </c>
      <c r="AL19" s="6">
        <f t="shared" si="5"/>
        <v>7</v>
      </c>
      <c r="AM19" s="6">
        <f t="shared" si="3"/>
        <v>3</v>
      </c>
      <c r="AN19" s="6">
        <f t="shared" si="3"/>
        <v>0</v>
      </c>
      <c r="AO19" s="6">
        <f t="shared" si="3"/>
        <v>1</v>
      </c>
      <c r="AP19" s="6">
        <f t="shared" si="3"/>
        <v>0</v>
      </c>
      <c r="AQ19" s="6">
        <f t="shared" si="3"/>
        <v>1</v>
      </c>
      <c r="AR19" s="6">
        <f t="shared" si="3"/>
        <v>0</v>
      </c>
    </row>
    <row r="20" spans="1:47" s="1" customFormat="1">
      <c r="A20" s="74"/>
      <c r="B20" s="7" t="s">
        <v>33</v>
      </c>
      <c r="C20" s="16">
        <f>SUM(C12:C19)</f>
        <v>1</v>
      </c>
      <c r="D20" s="16">
        <f t="shared" ref="D20:AH20" si="6">SUM(D12:D19)</f>
        <v>11</v>
      </c>
      <c r="E20" s="16">
        <f t="shared" si="6"/>
        <v>4</v>
      </c>
      <c r="F20" s="16">
        <f t="shared" si="6"/>
        <v>3</v>
      </c>
      <c r="G20" s="16">
        <f t="shared" si="6"/>
        <v>2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7">
        <f t="shared" si="6"/>
        <v>6</v>
      </c>
      <c r="L20" s="17">
        <f t="shared" si="6"/>
        <v>18</v>
      </c>
      <c r="M20" s="17">
        <f t="shared" si="6"/>
        <v>7</v>
      </c>
      <c r="N20" s="17">
        <f t="shared" si="6"/>
        <v>1</v>
      </c>
      <c r="O20" s="17">
        <f t="shared" si="6"/>
        <v>11</v>
      </c>
      <c r="P20" s="17">
        <f t="shared" si="6"/>
        <v>0</v>
      </c>
      <c r="Q20" s="17">
        <f t="shared" si="6"/>
        <v>4</v>
      </c>
      <c r="R20" s="17">
        <f t="shared" si="6"/>
        <v>1</v>
      </c>
      <c r="S20" s="18">
        <f t="shared" si="6"/>
        <v>6</v>
      </c>
      <c r="T20" s="18">
        <f t="shared" si="6"/>
        <v>20</v>
      </c>
      <c r="U20" s="18">
        <f t="shared" si="6"/>
        <v>11</v>
      </c>
      <c r="V20" s="18">
        <f t="shared" si="6"/>
        <v>4</v>
      </c>
      <c r="W20" s="18">
        <f t="shared" si="6"/>
        <v>8</v>
      </c>
      <c r="X20" s="18">
        <f t="shared" si="6"/>
        <v>0</v>
      </c>
      <c r="Y20" s="18">
        <f t="shared" si="6"/>
        <v>4</v>
      </c>
      <c r="Z20" s="18">
        <f t="shared" si="6"/>
        <v>1</v>
      </c>
      <c r="AA20" s="19">
        <f t="shared" si="6"/>
        <v>9</v>
      </c>
      <c r="AB20" s="19">
        <f t="shared" si="6"/>
        <v>16</v>
      </c>
      <c r="AC20" s="19">
        <f t="shared" si="6"/>
        <v>10</v>
      </c>
      <c r="AD20" s="19">
        <f t="shared" si="6"/>
        <v>0</v>
      </c>
      <c r="AE20" s="19">
        <f t="shared" si="6"/>
        <v>3</v>
      </c>
      <c r="AF20" s="19">
        <f t="shared" si="6"/>
        <v>0</v>
      </c>
      <c r="AG20" s="19">
        <f t="shared" si="6"/>
        <v>8</v>
      </c>
      <c r="AH20" s="19">
        <f t="shared" si="6"/>
        <v>1</v>
      </c>
      <c r="AI20" s="14">
        <v>0</v>
      </c>
      <c r="AJ20" s="42">
        <f t="shared" si="1"/>
        <v>22</v>
      </c>
      <c r="AK20" s="42">
        <f t="shared" si="1"/>
        <v>65</v>
      </c>
      <c r="AL20" s="20">
        <f>AB20+AA20+T20+S20+L20+K20+D20+C20</f>
        <v>87</v>
      </c>
      <c r="AM20" s="20">
        <f t="shared" si="3"/>
        <v>32</v>
      </c>
      <c r="AN20" s="20">
        <f t="shared" si="3"/>
        <v>8</v>
      </c>
      <c r="AO20" s="20">
        <f t="shared" si="3"/>
        <v>24</v>
      </c>
      <c r="AP20" s="20">
        <f t="shared" si="3"/>
        <v>0</v>
      </c>
      <c r="AQ20" s="20">
        <f t="shared" si="3"/>
        <v>16</v>
      </c>
      <c r="AR20" s="20">
        <f t="shared" si="3"/>
        <v>3</v>
      </c>
      <c r="AU20" s="1" t="s">
        <v>49</v>
      </c>
    </row>
    <row r="21" spans="1:47" s="1" customFormat="1">
      <c r="A21" s="22"/>
      <c r="B21" s="7" t="s">
        <v>34</v>
      </c>
      <c r="C21" s="16">
        <f>C11+C20</f>
        <v>3</v>
      </c>
      <c r="D21" s="16">
        <f t="shared" ref="D21:AH21" si="7">D11+D20</f>
        <v>18</v>
      </c>
      <c r="E21" s="16">
        <f t="shared" si="7"/>
        <v>7</v>
      </c>
      <c r="F21" s="16">
        <f t="shared" si="7"/>
        <v>4</v>
      </c>
      <c r="G21" s="16">
        <f t="shared" si="7"/>
        <v>2</v>
      </c>
      <c r="H21" s="16">
        <f t="shared" si="7"/>
        <v>0</v>
      </c>
      <c r="I21" s="16">
        <f t="shared" si="7"/>
        <v>2</v>
      </c>
      <c r="J21" s="16">
        <f t="shared" si="7"/>
        <v>0</v>
      </c>
      <c r="K21" s="17">
        <f t="shared" si="7"/>
        <v>11</v>
      </c>
      <c r="L21" s="17">
        <f t="shared" si="7"/>
        <v>36</v>
      </c>
      <c r="M21" s="17">
        <f t="shared" si="7"/>
        <v>17</v>
      </c>
      <c r="N21" s="17">
        <f t="shared" si="7"/>
        <v>5</v>
      </c>
      <c r="O21" s="17">
        <f t="shared" si="7"/>
        <v>16</v>
      </c>
      <c r="P21" s="17">
        <f t="shared" si="7"/>
        <v>0</v>
      </c>
      <c r="Q21" s="17">
        <f t="shared" si="7"/>
        <v>8</v>
      </c>
      <c r="R21" s="17">
        <f t="shared" si="7"/>
        <v>1</v>
      </c>
      <c r="S21" s="18">
        <f t="shared" si="7"/>
        <v>7</v>
      </c>
      <c r="T21" s="18">
        <f t="shared" si="7"/>
        <v>28</v>
      </c>
      <c r="U21" s="18">
        <f t="shared" si="7"/>
        <v>14</v>
      </c>
      <c r="V21" s="18">
        <f t="shared" si="7"/>
        <v>4</v>
      </c>
      <c r="W21" s="18">
        <f t="shared" si="7"/>
        <v>9</v>
      </c>
      <c r="X21" s="18">
        <f t="shared" si="7"/>
        <v>0</v>
      </c>
      <c r="Y21" s="18">
        <f t="shared" si="7"/>
        <v>5</v>
      </c>
      <c r="Z21" s="18">
        <f t="shared" si="7"/>
        <v>1</v>
      </c>
      <c r="AA21" s="19">
        <f t="shared" si="7"/>
        <v>16</v>
      </c>
      <c r="AB21" s="19">
        <f t="shared" si="7"/>
        <v>33</v>
      </c>
      <c r="AC21" s="19">
        <f t="shared" si="7"/>
        <v>22</v>
      </c>
      <c r="AD21" s="19">
        <f t="shared" si="7"/>
        <v>2</v>
      </c>
      <c r="AE21" s="19">
        <f t="shared" si="7"/>
        <v>5</v>
      </c>
      <c r="AF21" s="19">
        <f t="shared" si="7"/>
        <v>0</v>
      </c>
      <c r="AG21" s="19">
        <f t="shared" si="7"/>
        <v>13</v>
      </c>
      <c r="AH21" s="19">
        <f t="shared" si="7"/>
        <v>1</v>
      </c>
      <c r="AI21" s="14">
        <f>AI11+AI20</f>
        <v>0</v>
      </c>
      <c r="AJ21" s="42">
        <f t="shared" si="1"/>
        <v>37</v>
      </c>
      <c r="AK21" s="42">
        <f t="shared" si="1"/>
        <v>115</v>
      </c>
      <c r="AL21" s="20">
        <f>AB21+AA21+T21+S21+L21+K21+D21+C21</f>
        <v>152</v>
      </c>
      <c r="AM21" s="20">
        <f t="shared" si="3"/>
        <v>60</v>
      </c>
      <c r="AN21" s="20">
        <f t="shared" si="3"/>
        <v>15</v>
      </c>
      <c r="AO21" s="20">
        <f t="shared" si="3"/>
        <v>32</v>
      </c>
      <c r="AP21" s="20">
        <f t="shared" si="3"/>
        <v>0</v>
      </c>
      <c r="AQ21" s="20">
        <f t="shared" si="3"/>
        <v>28</v>
      </c>
      <c r="AR21" s="20">
        <f t="shared" si="3"/>
        <v>3</v>
      </c>
    </row>
    <row r="22" spans="1:47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7" ht="15">
      <c r="A23" s="6"/>
      <c r="B23" s="6"/>
      <c r="C23" s="62" t="s">
        <v>0</v>
      </c>
      <c r="D23" s="62"/>
      <c r="E23" s="62"/>
      <c r="F23" s="62"/>
      <c r="G23" s="62"/>
      <c r="H23" s="62"/>
      <c r="I23" s="62"/>
      <c r="J23" s="62"/>
      <c r="K23" s="63" t="s">
        <v>1</v>
      </c>
      <c r="L23" s="63"/>
      <c r="M23" s="63"/>
      <c r="N23" s="63"/>
      <c r="O23" s="63"/>
      <c r="P23" s="63"/>
      <c r="Q23" s="63"/>
      <c r="R23" s="63"/>
      <c r="S23" s="64" t="s">
        <v>2</v>
      </c>
      <c r="T23" s="64"/>
      <c r="U23" s="64"/>
      <c r="V23" s="64"/>
      <c r="W23" s="64"/>
      <c r="X23" s="64"/>
      <c r="Y23" s="64"/>
      <c r="Z23" s="64"/>
      <c r="AA23" s="65" t="s">
        <v>3</v>
      </c>
      <c r="AB23" s="65"/>
      <c r="AC23" s="65"/>
      <c r="AD23" s="65"/>
      <c r="AE23" s="65"/>
      <c r="AF23" s="65"/>
      <c r="AG23" s="65"/>
      <c r="AH23" s="65"/>
      <c r="AI23" s="38"/>
      <c r="AJ23" s="66" t="s">
        <v>4</v>
      </c>
      <c r="AK23" s="66"/>
      <c r="AL23" s="66"/>
      <c r="AM23" s="57" t="s">
        <v>5</v>
      </c>
      <c r="AN23" s="58"/>
      <c r="AO23" s="58"/>
      <c r="AP23" s="58"/>
      <c r="AQ23" s="58"/>
      <c r="AR23" s="58"/>
    </row>
    <row r="24" spans="1:47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7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11" t="s">
        <v>14</v>
      </c>
      <c r="AI24" s="39" t="s">
        <v>36</v>
      </c>
      <c r="AJ24" s="34" t="s">
        <v>7</v>
      </c>
      <c r="AK24" s="34" t="s">
        <v>8</v>
      </c>
      <c r="AL24" s="37" t="s">
        <v>15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</row>
    <row r="25" spans="1:47" ht="15">
      <c r="A25" s="59">
        <v>44125</v>
      </c>
      <c r="B25" s="6" t="s">
        <v>16</v>
      </c>
      <c r="C25" s="8"/>
      <c r="D25" s="8">
        <v>1</v>
      </c>
      <c r="E25" s="8">
        <v>1</v>
      </c>
      <c r="F25" s="8"/>
      <c r="G25" s="8"/>
      <c r="H25" s="8"/>
      <c r="I25" s="8"/>
      <c r="J25" s="8"/>
      <c r="K25" s="9"/>
      <c r="L25" s="9">
        <v>1</v>
      </c>
      <c r="M25" s="9">
        <v>1</v>
      </c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1">
        <v>1</v>
      </c>
      <c r="AB25" s="11">
        <v>3</v>
      </c>
      <c r="AC25" s="11"/>
      <c r="AD25" s="11"/>
      <c r="AE25" s="11"/>
      <c r="AF25" s="11"/>
      <c r="AG25" s="11">
        <v>1</v>
      </c>
      <c r="AH25" s="11"/>
      <c r="AI25" s="21"/>
      <c r="AJ25" s="23">
        <f>AA25+S25+K25+C25</f>
        <v>1</v>
      </c>
      <c r="AK25" s="23">
        <f>AB25+T25+L25+D25</f>
        <v>5</v>
      </c>
      <c r="AL25" s="41">
        <f>AB25+AA25+T25+S25+L25+K25+D25+C25</f>
        <v>6</v>
      </c>
      <c r="AM25" s="6">
        <f t="shared" ref="AM25:AM43" si="8">AC25+U25+M25+E25</f>
        <v>2</v>
      </c>
      <c r="AN25" s="6">
        <f t="shared" ref="AN25:AN43" si="9">AD25+V25+N25+F25</f>
        <v>0</v>
      </c>
      <c r="AO25" s="6">
        <f t="shared" ref="AO25:AO43" si="10">AE25+W25+O25+G25</f>
        <v>0</v>
      </c>
      <c r="AP25" s="6">
        <f t="shared" ref="AP25:AP43" si="11">AF25+X25+P25+H25</f>
        <v>0</v>
      </c>
      <c r="AQ25" s="6">
        <f t="shared" ref="AQ25:AQ43" si="12">AG25+Y25+Q25+I25</f>
        <v>1</v>
      </c>
      <c r="AR25" s="6">
        <f t="shared" ref="AR25:AR43" si="13">AH25+Z25+R25+J25</f>
        <v>0</v>
      </c>
    </row>
    <row r="26" spans="1:47" ht="15">
      <c r="A26" s="60"/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9"/>
      <c r="L26" s="9">
        <v>1</v>
      </c>
      <c r="M26" s="9">
        <v>1</v>
      </c>
      <c r="N26" s="9"/>
      <c r="O26" s="9"/>
      <c r="P26" s="9"/>
      <c r="Q26" s="9"/>
      <c r="R26" s="9"/>
      <c r="S26" s="10"/>
      <c r="T26" s="10">
        <v>3</v>
      </c>
      <c r="U26" s="10"/>
      <c r="V26" s="10"/>
      <c r="W26" s="10">
        <v>1</v>
      </c>
      <c r="X26" s="10"/>
      <c r="Y26" s="10"/>
      <c r="Z26" s="10"/>
      <c r="AA26" s="11"/>
      <c r="AB26" s="11">
        <v>4</v>
      </c>
      <c r="AC26" s="11">
        <v>2</v>
      </c>
      <c r="AD26" s="11"/>
      <c r="AE26" s="11">
        <v>1</v>
      </c>
      <c r="AF26" s="11"/>
      <c r="AG26" s="11"/>
      <c r="AH26" s="11"/>
      <c r="AI26" s="21"/>
      <c r="AJ26" s="23">
        <f t="shared" ref="AJ26:AJ43" si="14">AA26+S26+K26+C26</f>
        <v>0</v>
      </c>
      <c r="AK26" s="23">
        <f t="shared" ref="AK26:AK43" si="15">AB26+T26+L26+D26</f>
        <v>8</v>
      </c>
      <c r="AL26" s="6">
        <f t="shared" ref="AL26:AL32" si="16">AB26+AA26+T26+S26+L26+K26+D26+C26</f>
        <v>8</v>
      </c>
      <c r="AM26" s="6">
        <f t="shared" si="8"/>
        <v>3</v>
      </c>
      <c r="AN26" s="6">
        <f t="shared" si="9"/>
        <v>0</v>
      </c>
      <c r="AO26" s="6">
        <f t="shared" si="10"/>
        <v>2</v>
      </c>
      <c r="AP26" s="6">
        <f t="shared" si="11"/>
        <v>0</v>
      </c>
      <c r="AQ26" s="6">
        <f t="shared" si="12"/>
        <v>0</v>
      </c>
      <c r="AR26" s="6">
        <f t="shared" si="13"/>
        <v>0</v>
      </c>
    </row>
    <row r="27" spans="1:47" ht="15">
      <c r="A27" s="60"/>
      <c r="B27" s="6" t="s">
        <v>18</v>
      </c>
      <c r="C27" s="8"/>
      <c r="D27" s="8">
        <v>3</v>
      </c>
      <c r="E27" s="8">
        <v>1</v>
      </c>
      <c r="F27" s="8"/>
      <c r="G27" s="8">
        <v>2</v>
      </c>
      <c r="H27" s="8"/>
      <c r="I27" s="8"/>
      <c r="J27" s="8"/>
      <c r="K27" s="9"/>
      <c r="L27" s="9">
        <v>3</v>
      </c>
      <c r="M27" s="9"/>
      <c r="N27" s="9"/>
      <c r="O27" s="9"/>
      <c r="P27" s="9"/>
      <c r="Q27" s="9"/>
      <c r="R27" s="9"/>
      <c r="S27" s="10"/>
      <c r="T27" s="10"/>
      <c r="U27" s="10"/>
      <c r="V27" s="10"/>
      <c r="W27" s="10"/>
      <c r="X27" s="10"/>
      <c r="Y27" s="10"/>
      <c r="Z27" s="10"/>
      <c r="AA27" s="11"/>
      <c r="AB27" s="11">
        <v>1</v>
      </c>
      <c r="AC27" s="11"/>
      <c r="AD27" s="11"/>
      <c r="AE27" s="11">
        <v>1</v>
      </c>
      <c r="AF27" s="11"/>
      <c r="AG27" s="11"/>
      <c r="AH27" s="11"/>
      <c r="AI27" s="21"/>
      <c r="AJ27" s="23">
        <f>AA27+S27+K27+C27</f>
        <v>0</v>
      </c>
      <c r="AK27" s="23">
        <f t="shared" si="15"/>
        <v>7</v>
      </c>
      <c r="AL27" s="6">
        <f t="shared" si="16"/>
        <v>7</v>
      </c>
      <c r="AM27" s="6">
        <f t="shared" si="8"/>
        <v>1</v>
      </c>
      <c r="AN27" s="6">
        <f t="shared" si="9"/>
        <v>0</v>
      </c>
      <c r="AO27" s="6">
        <f t="shared" si="10"/>
        <v>3</v>
      </c>
      <c r="AP27" s="6">
        <f t="shared" si="11"/>
        <v>0</v>
      </c>
      <c r="AQ27" s="6">
        <f t="shared" si="12"/>
        <v>0</v>
      </c>
      <c r="AR27" s="6">
        <f t="shared" si="13"/>
        <v>0</v>
      </c>
    </row>
    <row r="28" spans="1:47" ht="15">
      <c r="A28" s="60"/>
      <c r="B28" s="6" t="s">
        <v>19</v>
      </c>
      <c r="C28" s="8"/>
      <c r="D28" s="8">
        <v>2</v>
      </c>
      <c r="E28" s="8">
        <v>1</v>
      </c>
      <c r="F28" s="8"/>
      <c r="G28" s="8">
        <v>1</v>
      </c>
      <c r="H28" s="8"/>
      <c r="I28" s="8"/>
      <c r="J28" s="8"/>
      <c r="K28" s="9"/>
      <c r="L28" s="9">
        <v>4</v>
      </c>
      <c r="M28" s="9">
        <v>1</v>
      </c>
      <c r="N28" s="9"/>
      <c r="O28" s="9">
        <v>1</v>
      </c>
      <c r="P28" s="9"/>
      <c r="Q28" s="9"/>
      <c r="R28" s="9"/>
      <c r="S28" s="10">
        <v>1</v>
      </c>
      <c r="T28" s="10">
        <v>1</v>
      </c>
      <c r="U28" s="10"/>
      <c r="V28" s="10"/>
      <c r="W28" s="10"/>
      <c r="X28" s="10"/>
      <c r="Y28" s="10">
        <v>1</v>
      </c>
      <c r="Z28" s="10"/>
      <c r="AA28" s="11">
        <v>1</v>
      </c>
      <c r="AB28" s="11">
        <v>1</v>
      </c>
      <c r="AC28" s="11">
        <v>1</v>
      </c>
      <c r="AD28" s="11"/>
      <c r="AE28" s="11"/>
      <c r="AF28" s="11"/>
      <c r="AG28" s="11">
        <v>1</v>
      </c>
      <c r="AH28" s="11"/>
      <c r="AI28" s="21"/>
      <c r="AJ28" s="23">
        <f t="shared" ref="AJ28:AJ43" si="17">AA28+S28+K28+C28</f>
        <v>2</v>
      </c>
      <c r="AK28" s="23">
        <f t="shared" si="15"/>
        <v>8</v>
      </c>
      <c r="AL28" s="6">
        <f t="shared" si="16"/>
        <v>10</v>
      </c>
      <c r="AM28" s="6">
        <f t="shared" si="8"/>
        <v>3</v>
      </c>
      <c r="AN28" s="6">
        <f t="shared" si="9"/>
        <v>0</v>
      </c>
      <c r="AO28" s="6">
        <f t="shared" si="10"/>
        <v>2</v>
      </c>
      <c r="AP28" s="6">
        <f t="shared" si="11"/>
        <v>0</v>
      </c>
      <c r="AQ28" s="6">
        <f t="shared" si="12"/>
        <v>2</v>
      </c>
      <c r="AR28" s="6">
        <f t="shared" si="13"/>
        <v>0</v>
      </c>
    </row>
    <row r="29" spans="1:47" ht="15">
      <c r="A29" s="60"/>
      <c r="B29" s="6" t="s">
        <v>20</v>
      </c>
      <c r="C29" s="8"/>
      <c r="D29" s="8">
        <v>1</v>
      </c>
      <c r="E29" s="8"/>
      <c r="F29" s="8"/>
      <c r="G29" s="8"/>
      <c r="H29" s="8"/>
      <c r="I29" s="8"/>
      <c r="J29" s="8"/>
      <c r="K29" s="9">
        <v>1</v>
      </c>
      <c r="L29" s="9">
        <v>2</v>
      </c>
      <c r="M29" s="9">
        <v>2</v>
      </c>
      <c r="N29" s="9"/>
      <c r="O29" s="9">
        <v>1</v>
      </c>
      <c r="P29" s="9"/>
      <c r="Q29" s="9"/>
      <c r="R29" s="9"/>
      <c r="S29" s="10"/>
      <c r="T29" s="10">
        <v>3</v>
      </c>
      <c r="U29" s="10">
        <v>1</v>
      </c>
      <c r="V29" s="10"/>
      <c r="W29" s="10"/>
      <c r="X29" s="10"/>
      <c r="Y29" s="10"/>
      <c r="Z29" s="10"/>
      <c r="AA29" s="11"/>
      <c r="AB29" s="11">
        <v>2</v>
      </c>
      <c r="AC29" s="11">
        <v>1</v>
      </c>
      <c r="AD29" s="11"/>
      <c r="AE29" s="11"/>
      <c r="AF29" s="11"/>
      <c r="AG29" s="11"/>
      <c r="AH29" s="11"/>
      <c r="AI29" s="21"/>
      <c r="AJ29" s="23">
        <f t="shared" si="17"/>
        <v>1</v>
      </c>
      <c r="AK29" s="23">
        <f t="shared" si="15"/>
        <v>8</v>
      </c>
      <c r="AL29" s="6">
        <f t="shared" si="16"/>
        <v>9</v>
      </c>
      <c r="AM29" s="6">
        <f t="shared" si="8"/>
        <v>4</v>
      </c>
      <c r="AN29" s="6">
        <f t="shared" si="9"/>
        <v>0</v>
      </c>
      <c r="AO29" s="6">
        <f t="shared" si="10"/>
        <v>1</v>
      </c>
      <c r="AP29" s="6">
        <f t="shared" si="11"/>
        <v>0</v>
      </c>
      <c r="AQ29" s="6">
        <f t="shared" si="12"/>
        <v>0</v>
      </c>
      <c r="AR29" s="6">
        <f t="shared" si="13"/>
        <v>0</v>
      </c>
    </row>
    <row r="30" spans="1:47" ht="15">
      <c r="A30" s="60"/>
      <c r="B30" s="6" t="s">
        <v>21</v>
      </c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  <c r="S30" s="10">
        <v>1</v>
      </c>
      <c r="T30" s="10">
        <v>3</v>
      </c>
      <c r="U30" s="10">
        <v>2</v>
      </c>
      <c r="V30" s="10"/>
      <c r="W30" s="10"/>
      <c r="X30" s="10"/>
      <c r="Y30" s="10">
        <v>1</v>
      </c>
      <c r="Z30" s="10"/>
      <c r="AA30" s="11">
        <v>1</v>
      </c>
      <c r="AB30" s="11">
        <v>2</v>
      </c>
      <c r="AC30" s="11"/>
      <c r="AD30" s="11"/>
      <c r="AE30" s="11"/>
      <c r="AF30" s="11"/>
      <c r="AG30" s="11">
        <v>1</v>
      </c>
      <c r="AH30" s="11"/>
      <c r="AI30" s="21"/>
      <c r="AJ30" s="23">
        <f t="shared" si="17"/>
        <v>2</v>
      </c>
      <c r="AK30" s="23">
        <f t="shared" si="15"/>
        <v>5</v>
      </c>
      <c r="AL30" s="6">
        <f t="shared" si="16"/>
        <v>7</v>
      </c>
      <c r="AM30" s="6">
        <f t="shared" si="8"/>
        <v>2</v>
      </c>
      <c r="AN30" s="6">
        <f t="shared" si="9"/>
        <v>0</v>
      </c>
      <c r="AO30" s="6">
        <f t="shared" si="10"/>
        <v>0</v>
      </c>
      <c r="AP30" s="6">
        <f t="shared" si="11"/>
        <v>0</v>
      </c>
      <c r="AQ30" s="6">
        <f t="shared" si="12"/>
        <v>2</v>
      </c>
      <c r="AR30" s="6">
        <f t="shared" si="13"/>
        <v>0</v>
      </c>
    </row>
    <row r="31" spans="1:47" ht="15">
      <c r="A31" s="60"/>
      <c r="B31" s="6" t="s">
        <v>22</v>
      </c>
      <c r="C31" s="8"/>
      <c r="D31" s="8">
        <v>1</v>
      </c>
      <c r="E31" s="8"/>
      <c r="F31" s="8"/>
      <c r="G31" s="8">
        <v>1</v>
      </c>
      <c r="H31" s="8"/>
      <c r="I31" s="8"/>
      <c r="J31" s="8"/>
      <c r="K31" s="9"/>
      <c r="L31" s="9">
        <v>7</v>
      </c>
      <c r="M31" s="9"/>
      <c r="N31" s="9"/>
      <c r="O31" s="9">
        <v>1</v>
      </c>
      <c r="P31" s="9"/>
      <c r="Q31" s="9"/>
      <c r="R31" s="9"/>
      <c r="S31" s="10">
        <v>1</v>
      </c>
      <c r="T31" s="10">
        <v>1</v>
      </c>
      <c r="U31" s="10"/>
      <c r="V31" s="10"/>
      <c r="W31" s="10"/>
      <c r="X31" s="10"/>
      <c r="Y31" s="10">
        <v>1</v>
      </c>
      <c r="Z31" s="10"/>
      <c r="AA31" s="11">
        <v>6</v>
      </c>
      <c r="AB31" s="11">
        <v>2</v>
      </c>
      <c r="AC31" s="11">
        <v>2</v>
      </c>
      <c r="AD31" s="11">
        <v>4</v>
      </c>
      <c r="AE31" s="11"/>
      <c r="AF31" s="11"/>
      <c r="AG31" s="11">
        <v>6</v>
      </c>
      <c r="AH31" s="11"/>
      <c r="AI31" s="21"/>
      <c r="AJ31" s="23">
        <f t="shared" si="17"/>
        <v>7</v>
      </c>
      <c r="AK31" s="23">
        <f t="shared" si="15"/>
        <v>11</v>
      </c>
      <c r="AL31" s="6">
        <f t="shared" si="16"/>
        <v>18</v>
      </c>
      <c r="AM31" s="6">
        <f t="shared" si="8"/>
        <v>2</v>
      </c>
      <c r="AN31" s="6">
        <f t="shared" si="9"/>
        <v>4</v>
      </c>
      <c r="AO31" s="6">
        <f t="shared" si="10"/>
        <v>2</v>
      </c>
      <c r="AP31" s="6">
        <f t="shared" si="11"/>
        <v>0</v>
      </c>
      <c r="AQ31" s="6">
        <f t="shared" si="12"/>
        <v>7</v>
      </c>
      <c r="AR31" s="6">
        <f t="shared" si="13"/>
        <v>0</v>
      </c>
    </row>
    <row r="32" spans="1:47" ht="15">
      <c r="A32" s="60"/>
      <c r="B32" s="6" t="s">
        <v>23</v>
      </c>
      <c r="C32" s="8">
        <v>3</v>
      </c>
      <c r="D32" s="8">
        <v>4</v>
      </c>
      <c r="E32" s="8">
        <v>6</v>
      </c>
      <c r="F32" s="8">
        <v>1</v>
      </c>
      <c r="G32" s="8"/>
      <c r="H32" s="8"/>
      <c r="I32" s="8">
        <v>3</v>
      </c>
      <c r="J32" s="8"/>
      <c r="K32" s="9"/>
      <c r="L32" s="9">
        <v>3</v>
      </c>
      <c r="M32" s="9"/>
      <c r="N32" s="9"/>
      <c r="O32" s="9">
        <v>1</v>
      </c>
      <c r="P32" s="9"/>
      <c r="Q32" s="9"/>
      <c r="R32" s="9"/>
      <c r="S32" s="10"/>
      <c r="T32" s="10">
        <v>4</v>
      </c>
      <c r="U32" s="10">
        <v>2</v>
      </c>
      <c r="V32" s="10"/>
      <c r="W32" s="10"/>
      <c r="X32" s="10"/>
      <c r="Y32" s="10"/>
      <c r="Z32" s="10"/>
      <c r="AA32" s="11">
        <v>1</v>
      </c>
      <c r="AB32" s="11">
        <v>2</v>
      </c>
      <c r="AC32" s="11">
        <v>1</v>
      </c>
      <c r="AD32" s="11"/>
      <c r="AE32" s="11"/>
      <c r="AF32" s="11"/>
      <c r="AG32" s="11"/>
      <c r="AH32" s="11"/>
      <c r="AI32" s="21"/>
      <c r="AJ32" s="23">
        <f t="shared" si="17"/>
        <v>4</v>
      </c>
      <c r="AK32" s="23">
        <f t="shared" si="15"/>
        <v>13</v>
      </c>
      <c r="AL32" s="6">
        <f t="shared" si="16"/>
        <v>17</v>
      </c>
      <c r="AM32" s="6">
        <f t="shared" si="8"/>
        <v>9</v>
      </c>
      <c r="AN32" s="6">
        <f t="shared" si="9"/>
        <v>1</v>
      </c>
      <c r="AO32" s="6">
        <f t="shared" si="10"/>
        <v>1</v>
      </c>
      <c r="AP32" s="6">
        <f t="shared" si="11"/>
        <v>0</v>
      </c>
      <c r="AQ32" s="6">
        <f t="shared" si="12"/>
        <v>3</v>
      </c>
      <c r="AR32" s="6">
        <f t="shared" si="13"/>
        <v>0</v>
      </c>
    </row>
    <row r="33" spans="1:44" ht="15">
      <c r="A33" s="61"/>
      <c r="B33" s="7" t="s">
        <v>24</v>
      </c>
      <c r="C33" s="16">
        <f>SUM(C25:C32)</f>
        <v>3</v>
      </c>
      <c r="D33" s="16">
        <f t="shared" ref="D33:AH33" si="18">SUM(D25:D32)</f>
        <v>12</v>
      </c>
      <c r="E33" s="16">
        <f t="shared" si="18"/>
        <v>9</v>
      </c>
      <c r="F33" s="16">
        <f t="shared" si="18"/>
        <v>1</v>
      </c>
      <c r="G33" s="16">
        <f t="shared" si="18"/>
        <v>4</v>
      </c>
      <c r="H33" s="16">
        <f t="shared" si="18"/>
        <v>0</v>
      </c>
      <c r="I33" s="16">
        <f>SUM(I25:I32)</f>
        <v>3</v>
      </c>
      <c r="J33" s="16">
        <f t="shared" ref="J33:AN33" si="19">SUM(J25:J32)</f>
        <v>0</v>
      </c>
      <c r="K33" s="17">
        <f t="shared" si="19"/>
        <v>1</v>
      </c>
      <c r="L33" s="17">
        <f t="shared" si="19"/>
        <v>21</v>
      </c>
      <c r="M33" s="17">
        <f t="shared" si="19"/>
        <v>5</v>
      </c>
      <c r="N33" s="17">
        <f t="shared" si="19"/>
        <v>0</v>
      </c>
      <c r="O33" s="17">
        <f t="shared" si="19"/>
        <v>4</v>
      </c>
      <c r="P33" s="17">
        <f t="shared" si="19"/>
        <v>0</v>
      </c>
      <c r="Q33" s="17">
        <f t="shared" si="19"/>
        <v>0</v>
      </c>
      <c r="R33" s="17">
        <f t="shared" si="19"/>
        <v>0</v>
      </c>
      <c r="S33" s="18">
        <f t="shared" si="19"/>
        <v>3</v>
      </c>
      <c r="T33" s="18">
        <f t="shared" si="19"/>
        <v>15</v>
      </c>
      <c r="U33" s="18">
        <f t="shared" si="19"/>
        <v>5</v>
      </c>
      <c r="V33" s="18">
        <f t="shared" si="19"/>
        <v>0</v>
      </c>
      <c r="W33" s="18">
        <f t="shared" si="19"/>
        <v>1</v>
      </c>
      <c r="X33" s="18">
        <f t="shared" si="19"/>
        <v>0</v>
      </c>
      <c r="Y33" s="18">
        <f t="shared" si="19"/>
        <v>3</v>
      </c>
      <c r="Z33" s="18">
        <f t="shared" si="19"/>
        <v>0</v>
      </c>
      <c r="AA33" s="19">
        <f t="shared" si="19"/>
        <v>10</v>
      </c>
      <c r="AB33" s="19">
        <f t="shared" si="19"/>
        <v>17</v>
      </c>
      <c r="AC33" s="19">
        <f t="shared" si="19"/>
        <v>7</v>
      </c>
      <c r="AD33" s="19">
        <f t="shared" si="19"/>
        <v>4</v>
      </c>
      <c r="AE33" s="19">
        <f t="shared" si="19"/>
        <v>2</v>
      </c>
      <c r="AF33" s="19">
        <f t="shared" si="19"/>
        <v>0</v>
      </c>
      <c r="AG33" s="19">
        <f t="shared" si="19"/>
        <v>9</v>
      </c>
      <c r="AH33" s="19">
        <f t="shared" si="19"/>
        <v>0</v>
      </c>
      <c r="AI33" s="14">
        <v>3</v>
      </c>
      <c r="AJ33" s="42">
        <f t="shared" si="17"/>
        <v>17</v>
      </c>
      <c r="AK33" s="42">
        <f t="shared" si="15"/>
        <v>65</v>
      </c>
      <c r="AL33" s="20">
        <f>AB33+AA33+T33+S33+L33+K33+D33+C33</f>
        <v>82</v>
      </c>
      <c r="AM33" s="20">
        <f t="shared" si="8"/>
        <v>26</v>
      </c>
      <c r="AN33" s="20">
        <f t="shared" si="9"/>
        <v>5</v>
      </c>
      <c r="AO33" s="20">
        <f t="shared" si="10"/>
        <v>11</v>
      </c>
      <c r="AP33" s="20">
        <f t="shared" si="11"/>
        <v>0</v>
      </c>
      <c r="AQ33" s="20">
        <f t="shared" si="12"/>
        <v>15</v>
      </c>
      <c r="AR33" s="20">
        <f t="shared" si="13"/>
        <v>0</v>
      </c>
    </row>
    <row r="34" spans="1:44" ht="15">
      <c r="A34" s="56"/>
      <c r="B34" s="6" t="s">
        <v>25</v>
      </c>
      <c r="C34" s="8"/>
      <c r="D34" s="8"/>
      <c r="E34" s="8"/>
      <c r="F34" s="8"/>
      <c r="G34" s="8"/>
      <c r="H34" s="8"/>
      <c r="I34" s="8"/>
      <c r="J34" s="8"/>
      <c r="K34" s="9">
        <v>1</v>
      </c>
      <c r="L34" s="9"/>
      <c r="M34" s="9"/>
      <c r="N34" s="9"/>
      <c r="O34" s="9"/>
      <c r="P34" s="9"/>
      <c r="Q34" s="9">
        <v>1</v>
      </c>
      <c r="R34" s="9"/>
      <c r="S34" s="10"/>
      <c r="T34" s="10">
        <v>5</v>
      </c>
      <c r="U34" s="10">
        <v>3</v>
      </c>
      <c r="V34" s="10">
        <v>2</v>
      </c>
      <c r="W34" s="10">
        <v>1</v>
      </c>
      <c r="X34" s="10"/>
      <c r="Y34" s="10"/>
      <c r="Z34" s="10"/>
      <c r="AA34" s="11"/>
      <c r="AB34" s="11"/>
      <c r="AC34" s="11"/>
      <c r="AD34" s="11"/>
      <c r="AE34" s="11"/>
      <c r="AF34" s="11"/>
      <c r="AG34" s="11"/>
      <c r="AH34" s="11"/>
      <c r="AI34" s="21"/>
      <c r="AJ34" s="23">
        <f t="shared" si="17"/>
        <v>1</v>
      </c>
      <c r="AK34" s="23">
        <f t="shared" si="15"/>
        <v>5</v>
      </c>
      <c r="AL34" s="6">
        <f t="shared" ref="AL34:AL41" si="20">AB34+AA34+T34+S34+L34+K34+D34+C34</f>
        <v>6</v>
      </c>
      <c r="AM34" s="6">
        <f t="shared" si="8"/>
        <v>3</v>
      </c>
      <c r="AN34" s="6">
        <f t="shared" si="9"/>
        <v>2</v>
      </c>
      <c r="AO34" s="6">
        <f t="shared" si="10"/>
        <v>1</v>
      </c>
      <c r="AP34" s="6">
        <f t="shared" si="11"/>
        <v>0</v>
      </c>
      <c r="AQ34" s="6">
        <f t="shared" si="12"/>
        <v>1</v>
      </c>
      <c r="AR34" s="6">
        <f t="shared" si="13"/>
        <v>0</v>
      </c>
    </row>
    <row r="35" spans="1:44" ht="15">
      <c r="A35" s="60"/>
      <c r="B35" s="6" t="s">
        <v>26</v>
      </c>
      <c r="C35" s="8"/>
      <c r="D35" s="8"/>
      <c r="E35" s="8"/>
      <c r="F35" s="8"/>
      <c r="G35" s="8"/>
      <c r="H35" s="8"/>
      <c r="I35" s="8"/>
      <c r="J35" s="8"/>
      <c r="K35" s="9"/>
      <c r="L35" s="9">
        <v>3</v>
      </c>
      <c r="M35" s="9">
        <v>3</v>
      </c>
      <c r="N35" s="9"/>
      <c r="O35" s="9">
        <v>1</v>
      </c>
      <c r="P35" s="9"/>
      <c r="Q35" s="9"/>
      <c r="R35" s="9"/>
      <c r="S35" s="10"/>
      <c r="T35" s="10">
        <v>3</v>
      </c>
      <c r="U35" s="10">
        <v>2</v>
      </c>
      <c r="V35" s="10"/>
      <c r="W35" s="10">
        <v>1</v>
      </c>
      <c r="X35" s="10"/>
      <c r="Y35" s="10"/>
      <c r="Z35" s="10"/>
      <c r="AA35" s="11"/>
      <c r="AB35" s="11">
        <v>9</v>
      </c>
      <c r="AC35" s="11">
        <v>5</v>
      </c>
      <c r="AD35" s="11"/>
      <c r="AE35" s="11">
        <v>5</v>
      </c>
      <c r="AF35" s="11"/>
      <c r="AG35" s="11"/>
      <c r="AH35" s="11"/>
      <c r="AI35" s="21"/>
      <c r="AJ35" s="23">
        <f t="shared" si="17"/>
        <v>0</v>
      </c>
      <c r="AK35" s="23">
        <f t="shared" si="15"/>
        <v>15</v>
      </c>
      <c r="AL35" s="6">
        <f t="shared" si="20"/>
        <v>15</v>
      </c>
      <c r="AM35" s="6">
        <f t="shared" si="8"/>
        <v>10</v>
      </c>
      <c r="AN35" s="6">
        <f t="shared" si="9"/>
        <v>0</v>
      </c>
      <c r="AO35" s="6">
        <f t="shared" si="10"/>
        <v>7</v>
      </c>
      <c r="AP35" s="6">
        <f t="shared" si="11"/>
        <v>0</v>
      </c>
      <c r="AQ35" s="6">
        <f t="shared" si="12"/>
        <v>0</v>
      </c>
      <c r="AR35" s="6">
        <f t="shared" si="13"/>
        <v>0</v>
      </c>
    </row>
    <row r="36" spans="1:44" ht="15">
      <c r="A36" s="60"/>
      <c r="B36" s="6" t="s">
        <v>27</v>
      </c>
      <c r="C36" s="8">
        <v>1</v>
      </c>
      <c r="D36" s="8"/>
      <c r="E36" s="8"/>
      <c r="F36" s="8"/>
      <c r="G36" s="8"/>
      <c r="H36" s="8"/>
      <c r="I36" s="8">
        <v>1</v>
      </c>
      <c r="J36" s="8"/>
      <c r="K36" s="9"/>
      <c r="L36" s="9">
        <v>3</v>
      </c>
      <c r="M36" s="9">
        <v>3</v>
      </c>
      <c r="N36" s="9"/>
      <c r="O36" s="9"/>
      <c r="P36" s="9"/>
      <c r="Q36" s="9"/>
      <c r="R36" s="9"/>
      <c r="S36" s="10"/>
      <c r="T36" s="10">
        <v>2</v>
      </c>
      <c r="U36" s="10">
        <v>1</v>
      </c>
      <c r="V36" s="10"/>
      <c r="W36" s="10">
        <v>1</v>
      </c>
      <c r="X36" s="10"/>
      <c r="Y36" s="10"/>
      <c r="Z36" s="10"/>
      <c r="AA36" s="11"/>
      <c r="AB36" s="11">
        <v>1</v>
      </c>
      <c r="AC36" s="11"/>
      <c r="AD36" s="11"/>
      <c r="AE36" s="11"/>
      <c r="AF36" s="11"/>
      <c r="AG36" s="11"/>
      <c r="AH36" s="11"/>
      <c r="AI36" s="21"/>
      <c r="AJ36" s="23">
        <f t="shared" si="17"/>
        <v>1</v>
      </c>
      <c r="AK36" s="23">
        <f t="shared" si="15"/>
        <v>6</v>
      </c>
      <c r="AL36" s="6">
        <f t="shared" si="20"/>
        <v>7</v>
      </c>
      <c r="AM36" s="6">
        <f t="shared" si="8"/>
        <v>4</v>
      </c>
      <c r="AN36" s="6">
        <f t="shared" si="9"/>
        <v>0</v>
      </c>
      <c r="AO36" s="6">
        <f t="shared" si="10"/>
        <v>1</v>
      </c>
      <c r="AP36" s="6">
        <f t="shared" si="11"/>
        <v>0</v>
      </c>
      <c r="AQ36" s="6">
        <f t="shared" si="12"/>
        <v>1</v>
      </c>
      <c r="AR36" s="6">
        <f t="shared" si="13"/>
        <v>0</v>
      </c>
    </row>
    <row r="37" spans="1:44" ht="15">
      <c r="A37" s="60"/>
      <c r="B37" s="6" t="s">
        <v>28</v>
      </c>
      <c r="C37" s="8">
        <v>1</v>
      </c>
      <c r="D37" s="8">
        <v>1</v>
      </c>
      <c r="E37" s="8">
        <v>1</v>
      </c>
      <c r="F37" s="8"/>
      <c r="G37" s="8">
        <v>1</v>
      </c>
      <c r="H37" s="8"/>
      <c r="I37" s="8"/>
      <c r="J37" s="8"/>
      <c r="K37" s="9"/>
      <c r="L37" s="9">
        <v>3</v>
      </c>
      <c r="M37" s="9">
        <v>3</v>
      </c>
      <c r="N37" s="9"/>
      <c r="O37" s="9">
        <v>1</v>
      </c>
      <c r="P37" s="9"/>
      <c r="Q37" s="9"/>
      <c r="R37" s="9"/>
      <c r="S37" s="10"/>
      <c r="T37" s="10">
        <v>1</v>
      </c>
      <c r="U37" s="10"/>
      <c r="V37" s="10"/>
      <c r="W37" s="10"/>
      <c r="X37" s="10"/>
      <c r="Y37" s="10"/>
      <c r="Z37" s="10"/>
      <c r="AA37" s="11">
        <v>2</v>
      </c>
      <c r="AB37" s="11">
        <v>2</v>
      </c>
      <c r="AC37" s="11">
        <v>2</v>
      </c>
      <c r="AD37" s="11"/>
      <c r="AE37" s="11"/>
      <c r="AF37" s="11"/>
      <c r="AG37" s="11">
        <v>1</v>
      </c>
      <c r="AH37" s="11"/>
      <c r="AI37" s="21"/>
      <c r="AJ37" s="23">
        <f t="shared" si="17"/>
        <v>3</v>
      </c>
      <c r="AK37" s="23">
        <f t="shared" si="15"/>
        <v>7</v>
      </c>
      <c r="AL37" s="6">
        <f t="shared" si="20"/>
        <v>10</v>
      </c>
      <c r="AM37" s="6">
        <f t="shared" si="8"/>
        <v>6</v>
      </c>
      <c r="AN37" s="6">
        <f t="shared" si="9"/>
        <v>0</v>
      </c>
      <c r="AO37" s="6">
        <f t="shared" si="10"/>
        <v>2</v>
      </c>
      <c r="AP37" s="6">
        <f t="shared" si="11"/>
        <v>0</v>
      </c>
      <c r="AQ37" s="6">
        <f t="shared" si="12"/>
        <v>1</v>
      </c>
      <c r="AR37" s="6">
        <f t="shared" si="13"/>
        <v>0</v>
      </c>
    </row>
    <row r="38" spans="1:44" ht="15">
      <c r="A38" s="60"/>
      <c r="B38" s="6" t="s">
        <v>29</v>
      </c>
      <c r="C38" s="8"/>
      <c r="D38" s="8">
        <v>5</v>
      </c>
      <c r="E38" s="8">
        <v>2</v>
      </c>
      <c r="F38" s="8">
        <v>1</v>
      </c>
      <c r="G38" s="8"/>
      <c r="H38" s="8"/>
      <c r="I38" s="8"/>
      <c r="J38" s="8"/>
      <c r="K38" s="9">
        <v>2</v>
      </c>
      <c r="L38" s="9">
        <v>1</v>
      </c>
      <c r="M38" s="9">
        <v>2</v>
      </c>
      <c r="N38" s="9"/>
      <c r="O38" s="9"/>
      <c r="P38" s="9"/>
      <c r="Q38" s="9">
        <v>1</v>
      </c>
      <c r="R38" s="9"/>
      <c r="S38" s="10">
        <v>3</v>
      </c>
      <c r="T38" s="10">
        <v>4</v>
      </c>
      <c r="U38" s="10">
        <v>5</v>
      </c>
      <c r="V38" s="10"/>
      <c r="W38" s="10">
        <v>3</v>
      </c>
      <c r="X38" s="10"/>
      <c r="Y38" s="10">
        <v>3</v>
      </c>
      <c r="Z38" s="10"/>
      <c r="AA38" s="11">
        <v>2</v>
      </c>
      <c r="AB38" s="11">
        <v>3</v>
      </c>
      <c r="AC38" s="11">
        <v>3</v>
      </c>
      <c r="AD38" s="11"/>
      <c r="AE38" s="11">
        <v>1</v>
      </c>
      <c r="AF38" s="11"/>
      <c r="AG38" s="11">
        <v>1</v>
      </c>
      <c r="AH38" s="11"/>
      <c r="AI38" s="21"/>
      <c r="AJ38" s="23">
        <f t="shared" si="17"/>
        <v>7</v>
      </c>
      <c r="AK38" s="23">
        <f t="shared" si="15"/>
        <v>13</v>
      </c>
      <c r="AL38" s="6">
        <f t="shared" si="20"/>
        <v>20</v>
      </c>
      <c r="AM38" s="6">
        <f t="shared" si="8"/>
        <v>12</v>
      </c>
      <c r="AN38" s="6">
        <f t="shared" si="9"/>
        <v>1</v>
      </c>
      <c r="AO38" s="6">
        <f t="shared" si="10"/>
        <v>4</v>
      </c>
      <c r="AP38" s="6">
        <f t="shared" si="11"/>
        <v>0</v>
      </c>
      <c r="AQ38" s="6">
        <f t="shared" si="12"/>
        <v>5</v>
      </c>
      <c r="AR38" s="6">
        <f t="shared" si="13"/>
        <v>0</v>
      </c>
    </row>
    <row r="39" spans="1:44" ht="15">
      <c r="A39" s="60"/>
      <c r="B39" s="6" t="s">
        <v>30</v>
      </c>
      <c r="C39" s="8">
        <v>1</v>
      </c>
      <c r="D39" s="8">
        <v>5</v>
      </c>
      <c r="E39" s="8">
        <v>4</v>
      </c>
      <c r="F39" s="8"/>
      <c r="G39" s="8">
        <v>1</v>
      </c>
      <c r="H39" s="8"/>
      <c r="I39" s="8">
        <v>1</v>
      </c>
      <c r="J39" s="8"/>
      <c r="K39" s="9"/>
      <c r="L39" s="9">
        <v>4</v>
      </c>
      <c r="M39" s="9">
        <v>4</v>
      </c>
      <c r="N39" s="9"/>
      <c r="O39" s="9"/>
      <c r="P39" s="9"/>
      <c r="Q39" s="9"/>
      <c r="R39" s="9"/>
      <c r="S39" s="10"/>
      <c r="T39" s="10">
        <v>3</v>
      </c>
      <c r="U39" s="10"/>
      <c r="V39" s="10"/>
      <c r="W39" s="10">
        <v>2</v>
      </c>
      <c r="X39" s="10"/>
      <c r="Y39" s="10"/>
      <c r="Z39" s="10"/>
      <c r="AA39" s="11"/>
      <c r="AB39" s="11">
        <v>2</v>
      </c>
      <c r="AC39" s="11"/>
      <c r="AD39" s="11"/>
      <c r="AE39" s="11"/>
      <c r="AF39" s="11"/>
      <c r="AG39" s="11"/>
      <c r="AH39" s="11"/>
      <c r="AI39" s="21"/>
      <c r="AJ39" s="23">
        <f t="shared" si="17"/>
        <v>1</v>
      </c>
      <c r="AK39" s="23">
        <f t="shared" si="15"/>
        <v>14</v>
      </c>
      <c r="AL39" s="6">
        <f t="shared" si="20"/>
        <v>15</v>
      </c>
      <c r="AM39" s="6">
        <f t="shared" si="8"/>
        <v>8</v>
      </c>
      <c r="AN39" s="6">
        <f t="shared" si="9"/>
        <v>0</v>
      </c>
      <c r="AO39" s="6">
        <f t="shared" si="10"/>
        <v>3</v>
      </c>
      <c r="AP39" s="6">
        <f t="shared" si="11"/>
        <v>0</v>
      </c>
      <c r="AQ39" s="6">
        <f t="shared" si="12"/>
        <v>1</v>
      </c>
      <c r="AR39" s="6">
        <f t="shared" si="13"/>
        <v>0</v>
      </c>
    </row>
    <row r="40" spans="1:44" ht="15">
      <c r="A40" s="60"/>
      <c r="B40" s="6" t="s">
        <v>31</v>
      </c>
      <c r="C40" s="8"/>
      <c r="D40" s="8">
        <v>1</v>
      </c>
      <c r="E40" s="8">
        <v>1</v>
      </c>
      <c r="F40" s="8"/>
      <c r="G40" s="8">
        <v>1</v>
      </c>
      <c r="H40" s="8"/>
      <c r="I40" s="8"/>
      <c r="J40" s="8"/>
      <c r="K40" s="9">
        <v>1</v>
      </c>
      <c r="L40" s="9">
        <v>3</v>
      </c>
      <c r="M40" s="9">
        <v>3</v>
      </c>
      <c r="N40" s="9"/>
      <c r="O40" s="9">
        <v>1</v>
      </c>
      <c r="P40" s="9"/>
      <c r="Q40" s="9"/>
      <c r="R40" s="9"/>
      <c r="S40" s="10"/>
      <c r="T40" s="10">
        <v>6</v>
      </c>
      <c r="U40" s="10">
        <v>3</v>
      </c>
      <c r="V40" s="10"/>
      <c r="W40" s="10"/>
      <c r="X40" s="10"/>
      <c r="Y40" s="10"/>
      <c r="Z40" s="10"/>
      <c r="AA40" s="11">
        <v>1</v>
      </c>
      <c r="AB40" s="11">
        <v>10</v>
      </c>
      <c r="AC40" s="11">
        <v>6</v>
      </c>
      <c r="AD40" s="11"/>
      <c r="AE40" s="11">
        <v>3</v>
      </c>
      <c r="AF40" s="11"/>
      <c r="AG40" s="11">
        <v>1</v>
      </c>
      <c r="AH40" s="11"/>
      <c r="AI40" s="21"/>
      <c r="AJ40" s="23">
        <f t="shared" si="17"/>
        <v>2</v>
      </c>
      <c r="AK40" s="23">
        <f t="shared" si="15"/>
        <v>20</v>
      </c>
      <c r="AL40" s="6">
        <f t="shared" si="20"/>
        <v>22</v>
      </c>
      <c r="AM40" s="6">
        <f t="shared" si="8"/>
        <v>13</v>
      </c>
      <c r="AN40" s="6">
        <f t="shared" si="9"/>
        <v>0</v>
      </c>
      <c r="AO40" s="6">
        <f t="shared" si="10"/>
        <v>5</v>
      </c>
      <c r="AP40" s="6">
        <f t="shared" si="11"/>
        <v>0</v>
      </c>
      <c r="AQ40" s="6">
        <f t="shared" si="12"/>
        <v>1</v>
      </c>
      <c r="AR40" s="6">
        <f t="shared" si="13"/>
        <v>0</v>
      </c>
    </row>
    <row r="41" spans="1:44" ht="15">
      <c r="A41" s="60"/>
      <c r="B41" s="6" t="s">
        <v>32</v>
      </c>
      <c r="C41" s="8"/>
      <c r="D41" s="8"/>
      <c r="E41" s="8"/>
      <c r="F41" s="8"/>
      <c r="G41" s="8"/>
      <c r="H41" s="8"/>
      <c r="I41" s="8"/>
      <c r="J41" s="8"/>
      <c r="K41" s="9">
        <v>1</v>
      </c>
      <c r="L41" s="9">
        <v>2</v>
      </c>
      <c r="M41" s="9">
        <v>3</v>
      </c>
      <c r="N41" s="9"/>
      <c r="O41" s="9">
        <v>1</v>
      </c>
      <c r="P41" s="9"/>
      <c r="Q41" s="9">
        <v>1</v>
      </c>
      <c r="R41" s="9"/>
      <c r="S41" s="10"/>
      <c r="T41" s="10">
        <v>2</v>
      </c>
      <c r="U41" s="10">
        <v>1</v>
      </c>
      <c r="V41" s="10"/>
      <c r="W41" s="10"/>
      <c r="X41" s="10"/>
      <c r="Y41" s="10"/>
      <c r="Z41" s="10"/>
      <c r="AA41" s="11">
        <v>2</v>
      </c>
      <c r="AB41" s="11">
        <v>2</v>
      </c>
      <c r="AC41" s="11">
        <v>2</v>
      </c>
      <c r="AD41" s="11"/>
      <c r="AE41" s="11"/>
      <c r="AF41" s="11"/>
      <c r="AG41" s="11">
        <v>1</v>
      </c>
      <c r="AH41" s="11"/>
      <c r="AI41" s="21"/>
      <c r="AJ41" s="23">
        <f t="shared" si="17"/>
        <v>3</v>
      </c>
      <c r="AK41" s="23">
        <f t="shared" si="15"/>
        <v>6</v>
      </c>
      <c r="AL41" s="6">
        <f t="shared" si="20"/>
        <v>9</v>
      </c>
      <c r="AM41" s="6">
        <f t="shared" si="8"/>
        <v>6</v>
      </c>
      <c r="AN41" s="6">
        <f t="shared" si="9"/>
        <v>0</v>
      </c>
      <c r="AO41" s="6">
        <f t="shared" si="10"/>
        <v>1</v>
      </c>
      <c r="AP41" s="6">
        <f t="shared" si="11"/>
        <v>0</v>
      </c>
      <c r="AQ41" s="6">
        <f t="shared" si="12"/>
        <v>2</v>
      </c>
      <c r="AR41" s="6">
        <f t="shared" si="13"/>
        <v>0</v>
      </c>
    </row>
    <row r="42" spans="1:44" ht="15">
      <c r="A42" s="61"/>
      <c r="B42" s="7" t="s">
        <v>33</v>
      </c>
      <c r="C42" s="16">
        <f>SUM(C34:C41)</f>
        <v>3</v>
      </c>
      <c r="D42" s="16">
        <f t="shared" ref="D42:AH42" si="21">SUM(D34:D41)</f>
        <v>12</v>
      </c>
      <c r="E42" s="16">
        <f t="shared" si="21"/>
        <v>8</v>
      </c>
      <c r="F42" s="16">
        <f t="shared" si="21"/>
        <v>1</v>
      </c>
      <c r="G42" s="16">
        <f t="shared" si="21"/>
        <v>3</v>
      </c>
      <c r="H42" s="16">
        <f t="shared" si="21"/>
        <v>0</v>
      </c>
      <c r="I42" s="16">
        <f t="shared" si="21"/>
        <v>2</v>
      </c>
      <c r="J42" s="16">
        <f t="shared" si="21"/>
        <v>0</v>
      </c>
      <c r="K42" s="17">
        <f t="shared" si="21"/>
        <v>5</v>
      </c>
      <c r="L42" s="17">
        <f t="shared" si="21"/>
        <v>19</v>
      </c>
      <c r="M42" s="17">
        <f t="shared" si="21"/>
        <v>21</v>
      </c>
      <c r="N42" s="17">
        <f t="shared" si="21"/>
        <v>0</v>
      </c>
      <c r="O42" s="17">
        <f t="shared" si="21"/>
        <v>4</v>
      </c>
      <c r="P42" s="17">
        <f t="shared" si="21"/>
        <v>0</v>
      </c>
      <c r="Q42" s="17">
        <f t="shared" si="21"/>
        <v>3</v>
      </c>
      <c r="R42" s="17">
        <f t="shared" si="21"/>
        <v>0</v>
      </c>
      <c r="S42" s="18">
        <f t="shared" si="21"/>
        <v>3</v>
      </c>
      <c r="T42" s="18">
        <f t="shared" si="21"/>
        <v>26</v>
      </c>
      <c r="U42" s="18">
        <f t="shared" si="21"/>
        <v>15</v>
      </c>
      <c r="V42" s="18">
        <f t="shared" si="21"/>
        <v>2</v>
      </c>
      <c r="W42" s="18">
        <f t="shared" si="21"/>
        <v>8</v>
      </c>
      <c r="X42" s="18">
        <f t="shared" si="21"/>
        <v>0</v>
      </c>
      <c r="Y42" s="18">
        <f t="shared" si="21"/>
        <v>3</v>
      </c>
      <c r="Z42" s="18">
        <f t="shared" si="21"/>
        <v>0</v>
      </c>
      <c r="AA42" s="19">
        <f t="shared" si="21"/>
        <v>7</v>
      </c>
      <c r="AB42" s="19">
        <f t="shared" si="21"/>
        <v>29</v>
      </c>
      <c r="AC42" s="19">
        <f t="shared" si="21"/>
        <v>18</v>
      </c>
      <c r="AD42" s="19">
        <f t="shared" si="21"/>
        <v>0</v>
      </c>
      <c r="AE42" s="19">
        <f t="shared" si="21"/>
        <v>9</v>
      </c>
      <c r="AF42" s="19">
        <f t="shared" si="21"/>
        <v>0</v>
      </c>
      <c r="AG42" s="19">
        <f t="shared" si="21"/>
        <v>4</v>
      </c>
      <c r="AH42" s="19">
        <f t="shared" si="21"/>
        <v>0</v>
      </c>
      <c r="AI42" s="14">
        <v>0</v>
      </c>
      <c r="AJ42" s="42">
        <f t="shared" si="17"/>
        <v>18</v>
      </c>
      <c r="AK42" s="42">
        <f t="shared" si="15"/>
        <v>86</v>
      </c>
      <c r="AL42" s="20">
        <f>AB42+AA42+T42+S42+L42+K42+D42+C42</f>
        <v>104</v>
      </c>
      <c r="AM42" s="20">
        <f t="shared" si="8"/>
        <v>62</v>
      </c>
      <c r="AN42" s="20">
        <f t="shared" si="9"/>
        <v>3</v>
      </c>
      <c r="AO42" s="20">
        <f t="shared" si="10"/>
        <v>24</v>
      </c>
      <c r="AP42" s="20">
        <f t="shared" si="11"/>
        <v>0</v>
      </c>
      <c r="AQ42" s="20">
        <f t="shared" si="12"/>
        <v>12</v>
      </c>
      <c r="AR42" s="20">
        <f t="shared" si="13"/>
        <v>0</v>
      </c>
    </row>
    <row r="43" spans="1:44" ht="15">
      <c r="A43" s="22"/>
      <c r="B43" s="7" t="s">
        <v>34</v>
      </c>
      <c r="C43" s="16">
        <f>C33+C42</f>
        <v>6</v>
      </c>
      <c r="D43" s="16">
        <f t="shared" ref="D43:AH43" si="22">D33+D42</f>
        <v>24</v>
      </c>
      <c r="E43" s="16">
        <f t="shared" si="22"/>
        <v>17</v>
      </c>
      <c r="F43" s="16">
        <f t="shared" si="22"/>
        <v>2</v>
      </c>
      <c r="G43" s="16">
        <f t="shared" si="22"/>
        <v>7</v>
      </c>
      <c r="H43" s="16">
        <f t="shared" si="22"/>
        <v>0</v>
      </c>
      <c r="I43" s="16">
        <f t="shared" si="22"/>
        <v>5</v>
      </c>
      <c r="J43" s="16">
        <f t="shared" si="22"/>
        <v>0</v>
      </c>
      <c r="K43" s="17">
        <f t="shared" si="22"/>
        <v>6</v>
      </c>
      <c r="L43" s="17">
        <f t="shared" si="22"/>
        <v>40</v>
      </c>
      <c r="M43" s="17">
        <f t="shared" si="22"/>
        <v>26</v>
      </c>
      <c r="N43" s="17">
        <f t="shared" si="22"/>
        <v>0</v>
      </c>
      <c r="O43" s="17">
        <f t="shared" si="22"/>
        <v>8</v>
      </c>
      <c r="P43" s="17">
        <f t="shared" si="22"/>
        <v>0</v>
      </c>
      <c r="Q43" s="17">
        <f t="shared" si="22"/>
        <v>3</v>
      </c>
      <c r="R43" s="17">
        <f t="shared" si="22"/>
        <v>0</v>
      </c>
      <c r="S43" s="18">
        <f t="shared" si="22"/>
        <v>6</v>
      </c>
      <c r="T43" s="18">
        <f t="shared" si="22"/>
        <v>41</v>
      </c>
      <c r="U43" s="18">
        <f t="shared" si="22"/>
        <v>20</v>
      </c>
      <c r="V43" s="18">
        <f t="shared" si="22"/>
        <v>2</v>
      </c>
      <c r="W43" s="18">
        <f t="shared" si="22"/>
        <v>9</v>
      </c>
      <c r="X43" s="18">
        <f t="shared" si="22"/>
        <v>0</v>
      </c>
      <c r="Y43" s="18">
        <f t="shared" si="22"/>
        <v>6</v>
      </c>
      <c r="Z43" s="18">
        <f t="shared" si="22"/>
        <v>0</v>
      </c>
      <c r="AA43" s="19">
        <f t="shared" si="22"/>
        <v>17</v>
      </c>
      <c r="AB43" s="19">
        <f t="shared" si="22"/>
        <v>46</v>
      </c>
      <c r="AC43" s="19">
        <f t="shared" si="22"/>
        <v>25</v>
      </c>
      <c r="AD43" s="19">
        <f t="shared" si="22"/>
        <v>4</v>
      </c>
      <c r="AE43" s="19">
        <f t="shared" si="22"/>
        <v>11</v>
      </c>
      <c r="AF43" s="19">
        <f t="shared" si="22"/>
        <v>0</v>
      </c>
      <c r="AG43" s="19">
        <f t="shared" si="22"/>
        <v>13</v>
      </c>
      <c r="AH43" s="19">
        <f t="shared" si="22"/>
        <v>0</v>
      </c>
      <c r="AI43" s="14">
        <v>3</v>
      </c>
      <c r="AJ43" s="42">
        <f t="shared" si="17"/>
        <v>35</v>
      </c>
      <c r="AK43" s="42">
        <f t="shared" si="15"/>
        <v>151</v>
      </c>
      <c r="AL43" s="20">
        <f>AB43+AA43+T43+S43+L43+K43+D43+C43</f>
        <v>186</v>
      </c>
      <c r="AM43" s="20">
        <f t="shared" si="8"/>
        <v>88</v>
      </c>
      <c r="AN43" s="20">
        <f t="shared" si="9"/>
        <v>8</v>
      </c>
      <c r="AO43" s="20">
        <f t="shared" si="10"/>
        <v>35</v>
      </c>
      <c r="AP43" s="20">
        <f t="shared" si="11"/>
        <v>0</v>
      </c>
      <c r="AQ43" s="20">
        <f t="shared" si="12"/>
        <v>27</v>
      </c>
      <c r="AR43" s="20">
        <f t="shared" si="13"/>
        <v>0</v>
      </c>
    </row>
    <row r="44" spans="1:44" ht="1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44" ht="15">
      <c r="B45" s="12"/>
      <c r="C45" s="24" t="s">
        <v>50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8">
    <mergeCell ref="AA1:AH1"/>
    <mergeCell ref="AM1:AR1"/>
    <mergeCell ref="A3:A11"/>
    <mergeCell ref="A12:A20"/>
    <mergeCell ref="C1:J1"/>
    <mergeCell ref="K1:R1"/>
    <mergeCell ref="S1:Z1"/>
    <mergeCell ref="AJ1:A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82F6-7A7E-47CE-AA2B-ED7190FEB15A}">
  <dimension ref="A1:AN25"/>
  <sheetViews>
    <sheetView tabSelected="1" workbookViewId="0">
      <selection activeCell="A5" sqref="A5"/>
    </sheetView>
  </sheetViews>
  <sheetFormatPr defaultRowHeight="14.45"/>
  <cols>
    <col min="1" max="1" width="17.85546875" bestFit="1" customWidth="1"/>
    <col min="2" max="26" width="9.140625" hidden="1" customWidth="1"/>
    <col min="27" max="28" width="9.140625" customWidth="1"/>
    <col min="29" max="29" width="10.42578125" bestFit="1" customWidth="1"/>
    <col min="39" max="39" width="10.42578125" bestFit="1" customWidth="1"/>
  </cols>
  <sheetData>
    <row r="1" spans="1:40" ht="15">
      <c r="A1" s="53" t="s">
        <v>51</v>
      </c>
      <c r="B1" s="99" t="s">
        <v>0</v>
      </c>
      <c r="C1" s="99"/>
      <c r="D1" s="99"/>
      <c r="E1" s="99"/>
      <c r="F1" s="99"/>
      <c r="G1" s="99" t="s">
        <v>1</v>
      </c>
      <c r="H1" s="99"/>
      <c r="I1" s="99"/>
      <c r="J1" s="99"/>
      <c r="K1" s="99"/>
      <c r="L1" s="99" t="s">
        <v>2</v>
      </c>
      <c r="M1" s="99"/>
      <c r="N1" s="99"/>
      <c r="O1" s="99"/>
      <c r="P1" s="99"/>
      <c r="Q1" s="99" t="s">
        <v>35</v>
      </c>
      <c r="R1" s="99"/>
      <c r="S1" s="99"/>
      <c r="T1" s="99"/>
      <c r="U1" s="99"/>
      <c r="V1" s="99" t="s">
        <v>3</v>
      </c>
      <c r="W1" s="99"/>
      <c r="X1" s="99"/>
      <c r="Y1" s="99"/>
      <c r="Z1" s="99"/>
      <c r="AA1" s="67"/>
      <c r="AB1" s="67"/>
      <c r="AC1" s="32"/>
      <c r="AD1" s="97" t="s">
        <v>5</v>
      </c>
      <c r="AE1" s="97"/>
      <c r="AF1" s="97"/>
      <c r="AG1" s="97"/>
      <c r="AH1" s="97"/>
      <c r="AI1" s="97"/>
      <c r="AJ1" s="97"/>
      <c r="AK1" s="97"/>
      <c r="AL1" s="97"/>
      <c r="AM1" s="32"/>
    </row>
    <row r="2" spans="1:40" s="1" customFormat="1">
      <c r="A2" s="33" t="s">
        <v>52</v>
      </c>
      <c r="B2" s="33" t="s">
        <v>53</v>
      </c>
      <c r="C2" s="33" t="s">
        <v>54</v>
      </c>
      <c r="D2" s="33" t="s">
        <v>53</v>
      </c>
      <c r="E2" s="33" t="s">
        <v>54</v>
      </c>
      <c r="F2" s="33" t="s">
        <v>55</v>
      </c>
      <c r="G2" s="33" t="s">
        <v>53</v>
      </c>
      <c r="H2" s="33" t="s">
        <v>54</v>
      </c>
      <c r="I2" s="33" t="s">
        <v>53</v>
      </c>
      <c r="J2" s="33" t="s">
        <v>54</v>
      </c>
      <c r="K2" s="33" t="s">
        <v>55</v>
      </c>
      <c r="L2" s="33" t="s">
        <v>53</v>
      </c>
      <c r="M2" s="33" t="s">
        <v>54</v>
      </c>
      <c r="N2" s="33" t="s">
        <v>53</v>
      </c>
      <c r="O2" s="33" t="s">
        <v>54</v>
      </c>
      <c r="P2" s="33" t="s">
        <v>55</v>
      </c>
      <c r="Q2" s="33" t="s">
        <v>53</v>
      </c>
      <c r="R2" s="33" t="s">
        <v>54</v>
      </c>
      <c r="S2" s="33" t="s">
        <v>53</v>
      </c>
      <c r="T2" s="33" t="s">
        <v>54</v>
      </c>
      <c r="U2" s="33" t="s">
        <v>55</v>
      </c>
      <c r="V2" s="33" t="s">
        <v>53</v>
      </c>
      <c r="W2" s="33" t="s">
        <v>54</v>
      </c>
      <c r="X2" s="33" t="s">
        <v>53</v>
      </c>
      <c r="Y2" s="33" t="s">
        <v>54</v>
      </c>
      <c r="Z2" s="33" t="s">
        <v>55</v>
      </c>
      <c r="AA2" s="33" t="s">
        <v>56</v>
      </c>
      <c r="AB2" s="33" t="s">
        <v>57</v>
      </c>
      <c r="AC2" s="33" t="s">
        <v>58</v>
      </c>
      <c r="AD2" s="34" t="s">
        <v>9</v>
      </c>
      <c r="AE2" s="34" t="s">
        <v>59</v>
      </c>
      <c r="AF2" s="34" t="s">
        <v>10</v>
      </c>
      <c r="AG2" s="34" t="s">
        <v>60</v>
      </c>
      <c r="AH2" s="34" t="s">
        <v>11</v>
      </c>
      <c r="AI2" s="34" t="s">
        <v>61</v>
      </c>
      <c r="AJ2" s="34" t="s">
        <v>12</v>
      </c>
      <c r="AK2" s="34" t="s">
        <v>13</v>
      </c>
      <c r="AL2" s="34" t="s">
        <v>14</v>
      </c>
      <c r="AM2" s="50" t="s">
        <v>62</v>
      </c>
    </row>
    <row r="3" spans="1:40">
      <c r="A3" s="55" t="s">
        <v>63</v>
      </c>
      <c r="B3" s="32">
        <v>0</v>
      </c>
      <c r="C3" s="32">
        <v>0</v>
      </c>
      <c r="D3" s="32">
        <v>0</v>
      </c>
      <c r="E3" s="32">
        <v>0</v>
      </c>
      <c r="F3" s="32">
        <v>0</v>
      </c>
      <c r="G3" s="35">
        <f>'Riverview Park'!K11</f>
        <v>3</v>
      </c>
      <c r="H3" s="35">
        <f>'Riverview Park'!K20</f>
        <v>9</v>
      </c>
      <c r="I3" s="32">
        <f>'Riverview Park'!L11</f>
        <v>19</v>
      </c>
      <c r="J3" s="35">
        <f>'Riverview Park'!L20</f>
        <v>18</v>
      </c>
      <c r="K3" s="32">
        <f>SUM(G3:J3)</f>
        <v>49</v>
      </c>
      <c r="L3" s="32">
        <f>'Riverview Park'!S11</f>
        <v>2</v>
      </c>
      <c r="M3" s="32">
        <f>'Riverview Park'!S20</f>
        <v>7</v>
      </c>
      <c r="N3" s="32">
        <f>'Riverview Park'!T11</f>
        <v>33</v>
      </c>
      <c r="O3" s="32">
        <f>'Riverview Park'!T20</f>
        <v>52</v>
      </c>
      <c r="P3" s="32">
        <f>SUM(L3:O3)</f>
        <v>94</v>
      </c>
      <c r="Q3" s="36"/>
      <c r="R3" s="36"/>
      <c r="S3" s="36"/>
      <c r="T3" s="36"/>
      <c r="U3" s="36"/>
      <c r="V3" s="32">
        <f>'Riverview Park'!AA11</f>
        <v>0</v>
      </c>
      <c r="W3" s="32">
        <f>'Riverview Park'!AA20</f>
        <v>4</v>
      </c>
      <c r="X3" s="32">
        <f>'Riverview Park'!AB11</f>
        <v>34</v>
      </c>
      <c r="Y3" s="32">
        <f>'Riverview Park'!AB20</f>
        <v>55</v>
      </c>
      <c r="Z3" s="32">
        <f>SUM(V3:Y3)</f>
        <v>93</v>
      </c>
      <c r="AA3" s="32">
        <f>'Riverview Park'!AI21</f>
        <v>25</v>
      </c>
      <c r="AB3" s="32">
        <f>'Riverview Park'!AJ21</f>
        <v>211</v>
      </c>
      <c r="AC3" s="30">
        <f>'Riverview Park'!AK21</f>
        <v>236</v>
      </c>
      <c r="AD3" s="32">
        <f>'Riverview Park'!AL21</f>
        <v>105</v>
      </c>
      <c r="AE3" s="52">
        <f>AD3/AC3*100</f>
        <v>44.49152542372881</v>
      </c>
      <c r="AF3" s="32">
        <f>'Riverview Park'!AM21</f>
        <v>9</v>
      </c>
      <c r="AG3" s="52">
        <f>AF3/AC3*100</f>
        <v>3.8135593220338984</v>
      </c>
      <c r="AH3" s="32">
        <f>'Riverview Park'!AN21</f>
        <v>14</v>
      </c>
      <c r="AI3" s="52">
        <f>AH3/AC3*100</f>
        <v>5.9322033898305087</v>
      </c>
      <c r="AJ3" s="32">
        <f>'Riverview Park'!AO21</f>
        <v>3</v>
      </c>
      <c r="AK3" s="32">
        <f>'Riverview Park'!AP21</f>
        <v>24</v>
      </c>
      <c r="AL3" s="49">
        <f>'Riverview Park'!AQ21</f>
        <v>0</v>
      </c>
      <c r="AM3" s="32">
        <v>0</v>
      </c>
    </row>
    <row r="4" spans="1:40">
      <c r="A4" s="55" t="s">
        <v>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2">
        <f>Emmet_Angus!S11</f>
        <v>0</v>
      </c>
      <c r="M4" s="32">
        <f>Emmet_Angus!S20</f>
        <v>0</v>
      </c>
      <c r="N4" s="32">
        <f>Emmet_Angus!T11</f>
        <v>4</v>
      </c>
      <c r="O4" s="32">
        <f>Emmet_Angus!T20</f>
        <v>16</v>
      </c>
      <c r="P4" s="32">
        <f>SUM(L4:O4)</f>
        <v>20</v>
      </c>
      <c r="Q4" s="32">
        <f>Emmet_Angus!AA11</f>
        <v>1</v>
      </c>
      <c r="R4" s="32">
        <f>Emmet_Angus!AA20</f>
        <v>2</v>
      </c>
      <c r="S4" s="32">
        <f>Emmet_Angus!AB11</f>
        <v>4</v>
      </c>
      <c r="T4" s="32">
        <f>Emmet_Angus!AB20</f>
        <v>3</v>
      </c>
      <c r="U4" s="32">
        <f>SUM(Q4:T4)</f>
        <v>10</v>
      </c>
      <c r="V4" s="32">
        <f>Emmet_Angus!AI11</f>
        <v>0</v>
      </c>
      <c r="W4" s="32">
        <f>Emmet_Angus!AI20</f>
        <v>2</v>
      </c>
      <c r="X4" s="32">
        <f>Emmet_Angus!AJ11</f>
        <v>2</v>
      </c>
      <c r="Y4" s="32">
        <f>Emmet_Angus!AJ20</f>
        <v>3</v>
      </c>
      <c r="Z4" s="32">
        <f>SUM(V4:Y4)</f>
        <v>7</v>
      </c>
      <c r="AA4" s="32">
        <f>Emmet_Angus!AR21</f>
        <v>5</v>
      </c>
      <c r="AB4" s="32">
        <f>Emmet_Angus!AS21</f>
        <v>32</v>
      </c>
      <c r="AC4" s="30">
        <f>Emmet_Angus!AT21</f>
        <v>37</v>
      </c>
      <c r="AD4" s="32">
        <f>Emmet_Angus!AU21</f>
        <v>8</v>
      </c>
      <c r="AE4" s="52">
        <f t="shared" ref="AE4:AE12" si="0">AD4/AC4*100</f>
        <v>21.621621621621621</v>
      </c>
      <c r="AF4" s="32">
        <f>Emmet_Angus!AV21</f>
        <v>2</v>
      </c>
      <c r="AG4" s="52">
        <f t="shared" ref="AG4:AG12" si="1">AF4/AC4*100</f>
        <v>5.4054054054054053</v>
      </c>
      <c r="AH4" s="32">
        <f>Emmet_Angus!AW21</f>
        <v>11</v>
      </c>
      <c r="AI4" s="52">
        <f t="shared" ref="AI4:AI12" si="2">AH4/AC4*100</f>
        <v>29.72972972972973</v>
      </c>
      <c r="AJ4" s="32">
        <f>Emmet_Angus!AX21</f>
        <v>0</v>
      </c>
      <c r="AK4" s="32">
        <f>Emmet_Angus!AY21</f>
        <v>3</v>
      </c>
      <c r="AL4" s="49">
        <v>1</v>
      </c>
      <c r="AM4" s="32">
        <v>2</v>
      </c>
    </row>
    <row r="5" spans="1:40">
      <c r="A5" s="55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6"/>
      <c r="R5" s="36"/>
      <c r="S5" s="36"/>
      <c r="T5" s="36"/>
      <c r="U5" s="36"/>
      <c r="V5" s="32"/>
      <c r="W5" s="32"/>
      <c r="X5" s="32"/>
      <c r="Y5" s="32"/>
      <c r="Z5" s="32"/>
      <c r="AA5" s="32">
        <f>'JW Pkway_Rio'!AN21</f>
        <v>22</v>
      </c>
      <c r="AB5" s="32">
        <f>'JW Pkway_Rio'!AO21</f>
        <v>57</v>
      </c>
      <c r="AC5" s="30">
        <f>'JW Pkway_Rio'!AP21</f>
        <v>79</v>
      </c>
      <c r="AD5" s="32">
        <f>'JW Pkway_Rio'!AQ21</f>
        <v>32</v>
      </c>
      <c r="AE5" s="52">
        <f t="shared" si="0"/>
        <v>40.506329113924053</v>
      </c>
      <c r="AF5" s="32">
        <f>'JW Pkway_Rio'!AR21</f>
        <v>3</v>
      </c>
      <c r="AG5" s="52">
        <f t="shared" si="1"/>
        <v>3.79746835443038</v>
      </c>
      <c r="AH5" s="32">
        <f>'JW Pkway_Rio'!AS21</f>
        <v>4</v>
      </c>
      <c r="AI5" s="52">
        <f t="shared" si="2"/>
        <v>5.0632911392405067</v>
      </c>
      <c r="AJ5" s="32">
        <f>'JW Pkway_Rio'!AT21</f>
        <v>0</v>
      </c>
      <c r="AK5" s="32">
        <f>'JW Pkway_Rio'!AU21</f>
        <v>20</v>
      </c>
      <c r="AL5" s="49">
        <f>'JW Pkway_Rio'!AV21</f>
        <v>0</v>
      </c>
      <c r="AM5" s="32">
        <v>0</v>
      </c>
    </row>
    <row r="6" spans="1:40">
      <c r="A6" s="55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6"/>
      <c r="R6" s="36"/>
      <c r="S6" s="36"/>
      <c r="T6" s="36"/>
      <c r="U6" s="36"/>
      <c r="V6" s="32"/>
      <c r="W6" s="32"/>
      <c r="X6" s="32"/>
      <c r="Y6" s="32"/>
      <c r="Z6" s="32"/>
      <c r="AA6" s="32">
        <f>Monticello_6th!AJ21</f>
        <v>52</v>
      </c>
      <c r="AB6" s="32">
        <f>Monticello_6th!AK21</f>
        <v>104</v>
      </c>
      <c r="AC6" s="30">
        <f>Monticello_6th!AL21</f>
        <v>156</v>
      </c>
      <c r="AD6" s="32">
        <f>Monticello_6th!AM21</f>
        <v>61</v>
      </c>
      <c r="AE6" s="52">
        <f t="shared" si="0"/>
        <v>39.102564102564102</v>
      </c>
      <c r="AF6" s="32">
        <f>Monticello_6th!AN21</f>
        <v>34</v>
      </c>
      <c r="AG6" s="52">
        <f t="shared" si="1"/>
        <v>21.794871794871796</v>
      </c>
      <c r="AH6" s="32">
        <f>Monticello_6th!AO21</f>
        <v>54</v>
      </c>
      <c r="AI6" s="52">
        <f t="shared" si="2"/>
        <v>34.615384615384613</v>
      </c>
      <c r="AJ6" s="32">
        <f>Monticello_6th!AP21</f>
        <v>2</v>
      </c>
      <c r="AK6" s="32">
        <f>Monticello_6th!AQ21</f>
        <v>31</v>
      </c>
      <c r="AL6" s="32">
        <f>Monticello_6th!AR21</f>
        <v>2</v>
      </c>
      <c r="AM6" s="51">
        <v>3</v>
      </c>
    </row>
    <row r="7" spans="1:40">
      <c r="A7" s="32" t="s">
        <v>67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6"/>
      <c r="R7" s="36"/>
      <c r="S7" s="36"/>
      <c r="T7" s="36"/>
      <c r="U7" s="36"/>
      <c r="V7" s="32"/>
      <c r="W7" s="32"/>
      <c r="X7" s="32"/>
      <c r="Y7" s="32"/>
      <c r="Z7" s="32"/>
      <c r="AA7" s="32">
        <f>'Rio_Pen Park'!AJ21</f>
        <v>98</v>
      </c>
      <c r="AB7" s="32">
        <f>'Rio_Pen Park'!AK21</f>
        <v>101</v>
      </c>
      <c r="AC7" s="30">
        <f>'Rio_Pen Park'!AL21</f>
        <v>199</v>
      </c>
      <c r="AD7" s="32">
        <f>'Rio_Pen Park'!AM21</f>
        <v>49</v>
      </c>
      <c r="AE7" s="52">
        <f t="shared" si="0"/>
        <v>24.623115577889447</v>
      </c>
      <c r="AF7" s="32">
        <f>'Rio_Pen Park'!AN21</f>
        <v>17</v>
      </c>
      <c r="AG7" s="52">
        <f t="shared" si="1"/>
        <v>8.5427135678391952</v>
      </c>
      <c r="AH7" s="32">
        <f>'Rio_Pen Park'!AO21</f>
        <v>33</v>
      </c>
      <c r="AI7" s="52">
        <f t="shared" si="2"/>
        <v>16.582914572864322</v>
      </c>
      <c r="AJ7" s="32">
        <f>'Rio_Pen Park'!AP21</f>
        <v>4</v>
      </c>
      <c r="AK7" s="32">
        <f>'Rio_Pen Park'!AQ21</f>
        <v>53</v>
      </c>
      <c r="AL7" s="32">
        <f>'Rio_Pen Park'!AR21</f>
        <v>4</v>
      </c>
      <c r="AM7" s="32">
        <v>0</v>
      </c>
      <c r="AN7" t="s">
        <v>68</v>
      </c>
    </row>
    <row r="8" spans="1:40">
      <c r="A8" s="55" t="s">
        <v>69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6"/>
      <c r="R8" s="36"/>
      <c r="S8" s="36"/>
      <c r="T8" s="36"/>
      <c r="U8" s="36"/>
      <c r="V8" s="32"/>
      <c r="W8" s="32"/>
      <c r="X8" s="32"/>
      <c r="Y8" s="32"/>
      <c r="Z8" s="32"/>
      <c r="AA8" s="32">
        <f>Ridge_Main!AR21</f>
        <v>127</v>
      </c>
      <c r="AB8" s="32">
        <f>Ridge_Main!AS21</f>
        <v>541</v>
      </c>
      <c r="AC8" s="30">
        <f>Ridge_Main!AT21</f>
        <v>668</v>
      </c>
      <c r="AD8" s="32">
        <f>Ridge_Main!AU21</f>
        <v>271</v>
      </c>
      <c r="AE8" s="52">
        <f t="shared" si="0"/>
        <v>40.568862275449099</v>
      </c>
      <c r="AF8" s="32">
        <f>Ridge_Main!AV21</f>
        <v>24</v>
      </c>
      <c r="AG8" s="52">
        <f t="shared" si="1"/>
        <v>3.5928143712574849</v>
      </c>
      <c r="AH8" s="32">
        <f>Ridge_Main!AW21</f>
        <v>100</v>
      </c>
      <c r="AI8" s="52">
        <f t="shared" si="2"/>
        <v>14.97005988023952</v>
      </c>
      <c r="AJ8" s="32">
        <f>Ridge_Main!AX21</f>
        <v>3</v>
      </c>
      <c r="AK8" s="32">
        <f>Ridge_Main!AY21</f>
        <v>107</v>
      </c>
      <c r="AL8" s="32">
        <f>Ridge_Main!AZ21</f>
        <v>10</v>
      </c>
      <c r="AM8" s="32">
        <v>23</v>
      </c>
    </row>
    <row r="9" spans="1:40">
      <c r="A9" s="55" t="s">
        <v>70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6"/>
      <c r="R9" s="36"/>
      <c r="S9" s="36"/>
      <c r="T9" s="36"/>
      <c r="U9" s="36"/>
      <c r="V9" s="32"/>
      <c r="W9" s="32"/>
      <c r="X9" s="32"/>
      <c r="Y9" s="32"/>
      <c r="Z9" s="32"/>
      <c r="AA9" s="32">
        <f>Market_9th!AJ21</f>
        <v>17</v>
      </c>
      <c r="AB9" s="32">
        <f>Market_9th!AK21</f>
        <v>92</v>
      </c>
      <c r="AC9" s="30">
        <f>Market_9th!AL21</f>
        <v>109</v>
      </c>
      <c r="AD9" s="32">
        <f>Market_9th!AM21</f>
        <v>46</v>
      </c>
      <c r="AE9" s="52">
        <f t="shared" si="0"/>
        <v>42.201834862385326</v>
      </c>
      <c r="AF9" s="32">
        <f>Market_9th!AN21</f>
        <v>3</v>
      </c>
      <c r="AG9" s="52">
        <f t="shared" si="1"/>
        <v>2.7522935779816518</v>
      </c>
      <c r="AH9" s="32">
        <f>Market_9th!AO21</f>
        <v>28</v>
      </c>
      <c r="AI9" s="52">
        <f t="shared" si="2"/>
        <v>25.688073394495415</v>
      </c>
      <c r="AJ9" s="32">
        <f>Market_9th!AP21</f>
        <v>0</v>
      </c>
      <c r="AK9" s="32">
        <f>Market_9th!AQ21</f>
        <v>15</v>
      </c>
      <c r="AL9" s="32">
        <f>Market_9th!AR21</f>
        <v>0</v>
      </c>
      <c r="AM9" s="32">
        <v>2</v>
      </c>
    </row>
    <row r="10" spans="1:40">
      <c r="A10" s="55" t="s">
        <v>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6"/>
      <c r="R10" s="36"/>
      <c r="S10" s="36"/>
      <c r="T10" s="36"/>
      <c r="U10" s="36"/>
      <c r="V10" s="32"/>
      <c r="W10" s="32"/>
      <c r="X10" s="32"/>
      <c r="Y10" s="32"/>
      <c r="Z10" s="32"/>
      <c r="AA10" s="32">
        <f>Emmet_Ivy!AJ21</f>
        <v>43</v>
      </c>
      <c r="AB10" s="32">
        <f>Emmet_Ivy!AK21</f>
        <v>366</v>
      </c>
      <c r="AC10" s="30">
        <f>Emmet_Ivy!AL21</f>
        <v>409</v>
      </c>
      <c r="AD10" s="32">
        <f>Emmet_Ivy!AM21</f>
        <v>204</v>
      </c>
      <c r="AE10" s="52">
        <f t="shared" si="0"/>
        <v>49.877750611246945</v>
      </c>
      <c r="AF10" s="32">
        <f>Emmet_Ivy!AN21</f>
        <v>2</v>
      </c>
      <c r="AG10" s="52">
        <f t="shared" si="1"/>
        <v>0.48899755501222492</v>
      </c>
      <c r="AH10" s="32">
        <f>Emmet_Ivy!AO21</f>
        <v>84</v>
      </c>
      <c r="AI10" s="52">
        <f t="shared" si="2"/>
        <v>20.537897310513447</v>
      </c>
      <c r="AJ10" s="32">
        <f>Emmet_Ivy!AP21</f>
        <v>0</v>
      </c>
      <c r="AK10" s="32">
        <f>Emmet_Ivy!AQ21</f>
        <v>28</v>
      </c>
      <c r="AL10" s="32">
        <f>Emmet_Ivy!AR21</f>
        <v>4</v>
      </c>
      <c r="AM10" s="32">
        <v>11</v>
      </c>
    </row>
    <row r="11" spans="1:40">
      <c r="A11" s="55" t="s">
        <v>72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  <c r="V11" s="32"/>
      <c r="W11" s="32"/>
      <c r="X11" s="32"/>
      <c r="Y11" s="32"/>
      <c r="Z11" s="32"/>
      <c r="AA11" s="32">
        <f>'5th_Old Lynchburg'!AJ21</f>
        <v>64</v>
      </c>
      <c r="AB11" s="32">
        <f>'5th_Old Lynchburg'!AK21</f>
        <v>40</v>
      </c>
      <c r="AC11" s="30">
        <f>'5th_Old Lynchburg'!AL21</f>
        <v>104</v>
      </c>
      <c r="AD11" s="32">
        <f>'5th_Old Lynchburg'!AM21</f>
        <v>4</v>
      </c>
      <c r="AE11" s="52">
        <f t="shared" si="0"/>
        <v>3.8461538461538463</v>
      </c>
      <c r="AF11" s="32">
        <f>'5th_Old Lynchburg'!AN21</f>
        <v>5</v>
      </c>
      <c r="AG11" s="52">
        <f t="shared" si="1"/>
        <v>4.8076923076923084</v>
      </c>
      <c r="AH11" s="32">
        <f>'5th_Old Lynchburg'!AO21</f>
        <v>11</v>
      </c>
      <c r="AI11" s="52">
        <f t="shared" si="2"/>
        <v>10.576923076923077</v>
      </c>
      <c r="AJ11" s="32">
        <f>'5th_Old Lynchburg'!AP21</f>
        <v>1</v>
      </c>
      <c r="AK11" s="32">
        <f>'5th_Old Lynchburg'!AQ21</f>
        <v>19</v>
      </c>
      <c r="AL11" s="32">
        <f>'5th_Old Lynchburg'!AR21</f>
        <v>1</v>
      </c>
      <c r="AM11" s="32">
        <v>1</v>
      </c>
    </row>
    <row r="12" spans="1:40">
      <c r="A12" s="55" t="s">
        <v>73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6"/>
      <c r="R12" s="36"/>
      <c r="S12" s="36"/>
      <c r="T12" s="36"/>
      <c r="U12" s="36"/>
      <c r="V12" s="32"/>
      <c r="W12" s="32"/>
      <c r="X12" s="32"/>
      <c r="Y12" s="32"/>
      <c r="Z12" s="32"/>
      <c r="AA12" s="32">
        <f>Preston_Grady_10!AJ21</f>
        <v>37</v>
      </c>
      <c r="AB12" s="32">
        <f>Preston_Grady_10!AK21</f>
        <v>115</v>
      </c>
      <c r="AC12" s="30">
        <f>Preston_Grady_10!AL21</f>
        <v>152</v>
      </c>
      <c r="AD12" s="32">
        <f>Preston_Grady_10!AM21</f>
        <v>60</v>
      </c>
      <c r="AE12" s="52">
        <f t="shared" si="0"/>
        <v>39.473684210526315</v>
      </c>
      <c r="AF12" s="32">
        <f>Preston_Grady_10!AN21</f>
        <v>15</v>
      </c>
      <c r="AG12" s="52">
        <f t="shared" si="1"/>
        <v>9.8684210526315788</v>
      </c>
      <c r="AH12" s="32">
        <f>Preston_Grady_10!AO21</f>
        <v>32</v>
      </c>
      <c r="AI12" s="52">
        <f t="shared" si="2"/>
        <v>21.052631578947366</v>
      </c>
      <c r="AJ12" s="32">
        <f>Preston_Grady_10!AP21</f>
        <v>0</v>
      </c>
      <c r="AK12" s="32">
        <f>Preston_Grady_10!AQ21</f>
        <v>28</v>
      </c>
      <c r="AL12" s="32">
        <f>Preston_Grady_10!AR21</f>
        <v>3</v>
      </c>
      <c r="AM12" s="32">
        <v>0</v>
      </c>
    </row>
    <row r="14" spans="1:40" ht="15">
      <c r="A14" s="53" t="s">
        <v>74</v>
      </c>
      <c r="B14" s="99" t="s">
        <v>0</v>
      </c>
      <c r="C14" s="99"/>
      <c r="D14" s="99"/>
      <c r="E14" s="99"/>
      <c r="F14" s="99"/>
      <c r="G14" s="99" t="s">
        <v>1</v>
      </c>
      <c r="H14" s="99"/>
      <c r="I14" s="99"/>
      <c r="J14" s="99"/>
      <c r="K14" s="99"/>
      <c r="L14" s="99" t="s">
        <v>2</v>
      </c>
      <c r="M14" s="99"/>
      <c r="N14" s="99"/>
      <c r="O14" s="99"/>
      <c r="P14" s="99"/>
      <c r="Q14" s="99" t="s">
        <v>35</v>
      </c>
      <c r="R14" s="99"/>
      <c r="S14" s="99"/>
      <c r="T14" s="99"/>
      <c r="U14" s="99"/>
      <c r="V14" s="99" t="s">
        <v>3</v>
      </c>
      <c r="W14" s="99"/>
      <c r="X14" s="99"/>
      <c r="Y14" s="99"/>
      <c r="Z14" s="99"/>
      <c r="AA14" s="67"/>
      <c r="AB14" s="67"/>
      <c r="AC14" s="32"/>
      <c r="AD14" s="97" t="s">
        <v>5</v>
      </c>
      <c r="AE14" s="97"/>
      <c r="AF14" s="97"/>
      <c r="AG14" s="97"/>
      <c r="AH14" s="97"/>
      <c r="AI14" s="97"/>
      <c r="AJ14" s="97"/>
      <c r="AK14" s="97"/>
      <c r="AL14" s="97"/>
      <c r="AM14" s="32"/>
    </row>
    <row r="15" spans="1:40" ht="15">
      <c r="A15" s="33" t="s">
        <v>52</v>
      </c>
      <c r="B15" s="33" t="s">
        <v>53</v>
      </c>
      <c r="C15" s="33" t="s">
        <v>54</v>
      </c>
      <c r="D15" s="33" t="s">
        <v>53</v>
      </c>
      <c r="E15" s="33" t="s">
        <v>54</v>
      </c>
      <c r="F15" s="33" t="s">
        <v>55</v>
      </c>
      <c r="G15" s="33" t="s">
        <v>53</v>
      </c>
      <c r="H15" s="33" t="s">
        <v>54</v>
      </c>
      <c r="I15" s="33" t="s">
        <v>53</v>
      </c>
      <c r="J15" s="33" t="s">
        <v>54</v>
      </c>
      <c r="K15" s="33" t="s">
        <v>55</v>
      </c>
      <c r="L15" s="33" t="s">
        <v>53</v>
      </c>
      <c r="M15" s="33" t="s">
        <v>54</v>
      </c>
      <c r="N15" s="33" t="s">
        <v>53</v>
      </c>
      <c r="O15" s="33" t="s">
        <v>54</v>
      </c>
      <c r="P15" s="33" t="s">
        <v>55</v>
      </c>
      <c r="Q15" s="33" t="s">
        <v>53</v>
      </c>
      <c r="R15" s="33" t="s">
        <v>54</v>
      </c>
      <c r="S15" s="33" t="s">
        <v>53</v>
      </c>
      <c r="T15" s="33" t="s">
        <v>54</v>
      </c>
      <c r="U15" s="33" t="s">
        <v>55</v>
      </c>
      <c r="V15" s="33" t="s">
        <v>53</v>
      </c>
      <c r="W15" s="33" t="s">
        <v>54</v>
      </c>
      <c r="X15" s="33" t="s">
        <v>53</v>
      </c>
      <c r="Y15" s="33" t="s">
        <v>54</v>
      </c>
      <c r="Z15" s="33" t="s">
        <v>55</v>
      </c>
      <c r="AA15" s="33" t="s">
        <v>56</v>
      </c>
      <c r="AB15" s="33" t="s">
        <v>57</v>
      </c>
      <c r="AC15" s="33" t="s">
        <v>58</v>
      </c>
      <c r="AD15" s="34" t="s">
        <v>9</v>
      </c>
      <c r="AE15" s="34" t="s">
        <v>59</v>
      </c>
      <c r="AF15" s="34" t="s">
        <v>10</v>
      </c>
      <c r="AG15" s="34" t="s">
        <v>60</v>
      </c>
      <c r="AH15" s="34" t="s">
        <v>11</v>
      </c>
      <c r="AI15" s="34" t="s">
        <v>61</v>
      </c>
      <c r="AJ15" s="34" t="s">
        <v>12</v>
      </c>
      <c r="AK15" s="34" t="s">
        <v>13</v>
      </c>
      <c r="AL15" s="34" t="s">
        <v>14</v>
      </c>
      <c r="AM15" s="50" t="s">
        <v>62</v>
      </c>
    </row>
    <row r="16" spans="1:40" ht="15">
      <c r="A16" s="55" t="s">
        <v>63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5" t="str">
        <f>'Riverview Park'!K24</f>
        <v>Bikes</v>
      </c>
      <c r="H16" s="35">
        <f>'Riverview Park'!K33</f>
        <v>1</v>
      </c>
      <c r="I16" s="32" t="str">
        <f>'Riverview Park'!L24</f>
        <v>Peds</v>
      </c>
      <c r="J16" s="35">
        <f>'Riverview Park'!L33</f>
        <v>10</v>
      </c>
      <c r="K16" s="32">
        <f>SUM(G16:J16)</f>
        <v>11</v>
      </c>
      <c r="L16" s="32" t="str">
        <f>'Riverview Park'!S24</f>
        <v>Bikes</v>
      </c>
      <c r="M16" s="32">
        <f>'Riverview Park'!S33</f>
        <v>0</v>
      </c>
      <c r="N16" s="32" t="str">
        <f>'Riverview Park'!T24</f>
        <v>Peds</v>
      </c>
      <c r="O16" s="32">
        <f>'Riverview Park'!T33</f>
        <v>21</v>
      </c>
      <c r="P16" s="32">
        <f>SUM(L16:O16)</f>
        <v>21</v>
      </c>
      <c r="Q16" s="36"/>
      <c r="R16" s="36"/>
      <c r="S16" s="36"/>
      <c r="T16" s="36"/>
      <c r="U16" s="36"/>
      <c r="V16" s="32" t="str">
        <f>'Riverview Park'!AA24</f>
        <v>Bikes</v>
      </c>
      <c r="W16" s="32">
        <f>'Riverview Park'!AA33</f>
        <v>1</v>
      </c>
      <c r="X16" s="32" t="str">
        <f>'Riverview Park'!AB24</f>
        <v>Peds</v>
      </c>
      <c r="Y16" s="32">
        <f>'Riverview Park'!AB33</f>
        <v>26</v>
      </c>
      <c r="Z16" s="32">
        <f>SUM(V16:Y16)</f>
        <v>27</v>
      </c>
      <c r="AA16" s="32">
        <f>'Riverview Park'!AI43</f>
        <v>15</v>
      </c>
      <c r="AB16" s="32">
        <f>'Riverview Park'!AJ43</f>
        <v>278</v>
      </c>
      <c r="AC16" s="30">
        <f>'Riverview Park'!AK43</f>
        <v>293</v>
      </c>
      <c r="AD16" s="32">
        <f>'Riverview Park'!AL43</f>
        <v>163</v>
      </c>
      <c r="AE16" s="52">
        <f>AD16/AC16*100</f>
        <v>55.631399317406135</v>
      </c>
      <c r="AF16" s="32">
        <f>'Riverview Park'!AM43</f>
        <v>11</v>
      </c>
      <c r="AG16" s="52">
        <f>AF16/AC16*100</f>
        <v>3.7542662116040959</v>
      </c>
      <c r="AH16" s="32">
        <f>'Riverview Park'!AN43</f>
        <v>28</v>
      </c>
      <c r="AI16" s="52">
        <f>AH16/AC16*100</f>
        <v>9.5563139931740615</v>
      </c>
      <c r="AJ16" s="32">
        <f>'Riverview Park'!AO43</f>
        <v>0</v>
      </c>
      <c r="AK16" s="32">
        <f>'Riverview Park'!AP43</f>
        <v>7</v>
      </c>
      <c r="AL16" s="49">
        <f>'Riverview Park'!AQ43</f>
        <v>0</v>
      </c>
      <c r="AM16" s="32">
        <v>0</v>
      </c>
    </row>
    <row r="17" spans="1:39" ht="15">
      <c r="A17" s="55" t="s">
        <v>64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2" t="str">
        <f>Emmet_Angus!S24</f>
        <v>Bikes</v>
      </c>
      <c r="M17" s="32">
        <f>Emmet_Angus!S33</f>
        <v>1</v>
      </c>
      <c r="N17" s="32" t="str">
        <f>Emmet_Angus!T24</f>
        <v>Peds</v>
      </c>
      <c r="O17" s="32">
        <f>Emmet_Angus!T33</f>
        <v>11</v>
      </c>
      <c r="P17" s="32">
        <f>SUM(L17:O17)</f>
        <v>12</v>
      </c>
      <c r="Q17" s="32" t="str">
        <f>Emmet_Angus!AA24</f>
        <v>Bikes</v>
      </c>
      <c r="R17" s="32">
        <f>Emmet_Angus!AA33</f>
        <v>3</v>
      </c>
      <c r="S17" s="32" t="str">
        <f>Emmet_Angus!AB24</f>
        <v>Peds</v>
      </c>
      <c r="T17" s="32">
        <f>Emmet_Angus!AB33</f>
        <v>2</v>
      </c>
      <c r="U17" s="32">
        <f>SUM(Q17:T17)</f>
        <v>5</v>
      </c>
      <c r="V17" s="32" t="str">
        <f>Emmet_Angus!AI24</f>
        <v>Bikes</v>
      </c>
      <c r="W17" s="32">
        <f>Emmet_Angus!AI33</f>
        <v>0</v>
      </c>
      <c r="X17" s="32" t="str">
        <f>Emmet_Angus!AJ24</f>
        <v>Peds</v>
      </c>
      <c r="Y17" s="32">
        <f>Emmet_Angus!AJ33</f>
        <v>2</v>
      </c>
      <c r="Z17" s="32">
        <f>SUM(V17:Y17)</f>
        <v>2</v>
      </c>
      <c r="AA17" s="32">
        <f>Emmet_Angus!AR43</f>
        <v>12</v>
      </c>
      <c r="AB17" s="32">
        <f>Emmet_Angus!AS43</f>
        <v>36</v>
      </c>
      <c r="AC17" s="30">
        <f>Emmet_Angus!AT43</f>
        <v>48</v>
      </c>
      <c r="AD17" s="32">
        <f>Emmet_Angus!AU43</f>
        <v>18</v>
      </c>
      <c r="AE17" s="52">
        <f t="shared" ref="AE17:AE25" si="3">AD17/AC17*100</f>
        <v>37.5</v>
      </c>
      <c r="AF17" s="32">
        <f>Emmet_Angus!AV43</f>
        <v>9</v>
      </c>
      <c r="AG17" s="52">
        <f t="shared" ref="AG17:AG25" si="4">AF17/AC17*100</f>
        <v>18.75</v>
      </c>
      <c r="AH17" s="32">
        <f>Emmet_Angus!AW43</f>
        <v>18</v>
      </c>
      <c r="AI17" s="52">
        <f t="shared" ref="AI17:AI25" si="5">AH17/AC17*100</f>
        <v>37.5</v>
      </c>
      <c r="AJ17" s="32">
        <f>Emmet_Angus!AX43</f>
        <v>0</v>
      </c>
      <c r="AK17" s="32">
        <f>Emmet_Angus!AY43</f>
        <v>7</v>
      </c>
      <c r="AL17" s="54">
        <f>Emmet_Angus!AZ43</f>
        <v>1</v>
      </c>
      <c r="AM17" s="32">
        <v>1</v>
      </c>
    </row>
    <row r="18" spans="1:39">
      <c r="A18" s="55" t="s">
        <v>65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6"/>
      <c r="R18" s="36"/>
      <c r="S18" s="36"/>
      <c r="T18" s="36"/>
      <c r="U18" s="36"/>
      <c r="V18" s="32"/>
      <c r="W18" s="32"/>
      <c r="X18" s="32"/>
      <c r="Y18" s="32"/>
      <c r="Z18" s="32"/>
      <c r="AA18" s="32">
        <f>'JW Pkway_Rio'!AN43</f>
        <v>31</v>
      </c>
      <c r="AB18" s="32">
        <f>'JW Pkway_Rio'!AO43</f>
        <v>48</v>
      </c>
      <c r="AC18" s="30">
        <f>'JW Pkway_Rio'!AP43</f>
        <v>79</v>
      </c>
      <c r="AD18" s="32">
        <f>'JW Pkway_Rio'!AQ43</f>
        <v>39</v>
      </c>
      <c r="AE18" s="52">
        <f t="shared" si="3"/>
        <v>49.367088607594937</v>
      </c>
      <c r="AF18" s="32">
        <f>'JW Pkway_Rio'!AR43</f>
        <v>1</v>
      </c>
      <c r="AG18" s="52">
        <f t="shared" si="4"/>
        <v>1.2658227848101267</v>
      </c>
      <c r="AH18" s="32">
        <f>'JW Pkway_Rio'!AS43</f>
        <v>9</v>
      </c>
      <c r="AI18" s="52">
        <f t="shared" si="5"/>
        <v>11.39240506329114</v>
      </c>
      <c r="AJ18" s="32">
        <f>'JW Pkway_Rio'!AT43</f>
        <v>0</v>
      </c>
      <c r="AK18" s="32">
        <f>'JW Pkway_Rio'!AU43</f>
        <v>29</v>
      </c>
      <c r="AL18" s="49">
        <f>'JW Pkway_Rio'!AV43</f>
        <v>0</v>
      </c>
      <c r="AM18" s="32">
        <v>3</v>
      </c>
    </row>
    <row r="19" spans="1:39">
      <c r="A19" s="55" t="s">
        <v>66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6"/>
      <c r="R19" s="36"/>
      <c r="S19" s="36"/>
      <c r="T19" s="36"/>
      <c r="U19" s="36"/>
      <c r="V19" s="32"/>
      <c r="W19" s="32"/>
      <c r="X19" s="32"/>
      <c r="Y19" s="32"/>
      <c r="Z19" s="32"/>
      <c r="AA19" s="32">
        <f>Monticello_6th!AJ43</f>
        <v>54</v>
      </c>
      <c r="AB19" s="32">
        <f>Monticello_6th!AK43</f>
        <v>147</v>
      </c>
      <c r="AC19" s="30">
        <f>Monticello_6th!AL43</f>
        <v>201</v>
      </c>
      <c r="AD19" s="32">
        <f>Monticello_6th!AM43</f>
        <v>84</v>
      </c>
      <c r="AE19" s="52">
        <f t="shared" si="3"/>
        <v>41.791044776119399</v>
      </c>
      <c r="AF19" s="32">
        <f>Monticello_6th!AN43</f>
        <v>30</v>
      </c>
      <c r="AG19" s="52">
        <f t="shared" si="4"/>
        <v>14.925373134328357</v>
      </c>
      <c r="AH19" s="32">
        <f>Monticello_6th!AO43</f>
        <v>38</v>
      </c>
      <c r="AI19" s="52">
        <f t="shared" si="5"/>
        <v>18.905472636815919</v>
      </c>
      <c r="AJ19" s="32">
        <f>Monticello_6th!AP43</f>
        <v>1</v>
      </c>
      <c r="AK19" s="32">
        <f>Monticello_6th!AQ43</f>
        <v>43</v>
      </c>
      <c r="AL19" s="32">
        <f>Monticello_6th!AR43</f>
        <v>4</v>
      </c>
      <c r="AM19" s="51">
        <v>1</v>
      </c>
    </row>
    <row r="20" spans="1:39">
      <c r="A20" s="55" t="s">
        <v>67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  <c r="R20" s="36"/>
      <c r="S20" s="36"/>
      <c r="T20" s="36"/>
      <c r="U20" s="36"/>
      <c r="V20" s="32"/>
      <c r="W20" s="32"/>
      <c r="X20" s="32"/>
      <c r="Y20" s="32"/>
      <c r="Z20" s="32"/>
      <c r="AA20" s="32">
        <f>'Rio_Pen Park'!AJ43</f>
        <v>11</v>
      </c>
      <c r="AB20" s="32">
        <f>'Rio_Pen Park'!AK43</f>
        <v>21</v>
      </c>
      <c r="AC20" s="30">
        <f>'Rio_Pen Park'!AL43</f>
        <v>32</v>
      </c>
      <c r="AD20" s="32">
        <f>'Rio_Pen Park'!AM43</f>
        <v>16</v>
      </c>
      <c r="AE20" s="52">
        <f t="shared" si="3"/>
        <v>50</v>
      </c>
      <c r="AF20" s="32">
        <f>'Rio_Pen Park'!AN43</f>
        <v>4</v>
      </c>
      <c r="AG20" s="52">
        <f t="shared" si="4"/>
        <v>12.5</v>
      </c>
      <c r="AH20" s="32">
        <f>'Rio_Pen Park'!AO43</f>
        <v>4</v>
      </c>
      <c r="AI20" s="52">
        <f t="shared" si="5"/>
        <v>12.5</v>
      </c>
      <c r="AJ20" s="32">
        <f>'Rio_Pen Park'!AP43</f>
        <v>0</v>
      </c>
      <c r="AK20" s="32">
        <f>'Rio_Pen Park'!AQ43</f>
        <v>8</v>
      </c>
      <c r="AL20" s="32">
        <f>'Rio_Pen Park'!AR43</f>
        <v>1</v>
      </c>
      <c r="AM20" s="32">
        <v>0</v>
      </c>
    </row>
    <row r="21" spans="1:39">
      <c r="A21" s="55" t="s">
        <v>69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  <c r="R21" s="36"/>
      <c r="S21" s="36"/>
      <c r="T21" s="36"/>
      <c r="U21" s="36"/>
      <c r="V21" s="32"/>
      <c r="W21" s="32"/>
      <c r="X21" s="32"/>
      <c r="Y21" s="32"/>
      <c r="Z21" s="32"/>
      <c r="AA21" s="32">
        <f>Ridge_Main!AR43</f>
        <v>115</v>
      </c>
      <c r="AB21" s="32">
        <f>Ridge_Main!AS43</f>
        <v>606</v>
      </c>
      <c r="AC21" s="30">
        <f>Ridge_Main!AT43</f>
        <v>721</v>
      </c>
      <c r="AD21" s="32">
        <f>Ridge_Main!AU43</f>
        <v>335</v>
      </c>
      <c r="AE21" s="52">
        <f t="shared" si="3"/>
        <v>46.463245492371705</v>
      </c>
      <c r="AF21" s="32">
        <f>Ridge_Main!AV43</f>
        <v>35</v>
      </c>
      <c r="AG21" s="52">
        <f t="shared" si="4"/>
        <v>4.8543689320388346</v>
      </c>
      <c r="AH21" s="32">
        <f>Ridge_Main!AW43</f>
        <v>100</v>
      </c>
      <c r="AI21" s="52">
        <f t="shared" si="5"/>
        <v>13.869625520110956</v>
      </c>
      <c r="AJ21" s="32">
        <f>Ridge_Main!AX43</f>
        <v>3</v>
      </c>
      <c r="AK21" s="32">
        <f>Ridge_Main!AY43</f>
        <v>85</v>
      </c>
      <c r="AL21" s="32">
        <f>Ridge_Main!AZ43</f>
        <v>0</v>
      </c>
      <c r="AM21" s="32">
        <v>17</v>
      </c>
    </row>
    <row r="22" spans="1:39">
      <c r="A22" s="55" t="s">
        <v>70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  <c r="R22" s="36"/>
      <c r="S22" s="36"/>
      <c r="T22" s="36"/>
      <c r="U22" s="36"/>
      <c r="V22" s="32"/>
      <c r="W22" s="32"/>
      <c r="X22" s="32"/>
      <c r="Y22" s="32"/>
      <c r="Z22" s="32"/>
      <c r="AA22" s="32">
        <f>Market_9th!AJ43</f>
        <v>34</v>
      </c>
      <c r="AB22" s="32">
        <f>Market_9th!AK43</f>
        <v>139</v>
      </c>
      <c r="AC22" s="30">
        <f>Market_9th!AL43</f>
        <v>173</v>
      </c>
      <c r="AD22" s="32">
        <f>Market_9th!AM43</f>
        <v>73</v>
      </c>
      <c r="AE22" s="52">
        <f t="shared" si="3"/>
        <v>42.196531791907518</v>
      </c>
      <c r="AF22" s="32">
        <f>Market_9th!AN43</f>
        <v>5</v>
      </c>
      <c r="AG22" s="52">
        <f t="shared" si="4"/>
        <v>2.8901734104046244</v>
      </c>
      <c r="AH22" s="32">
        <f>Market_9th!AO43</f>
        <v>11</v>
      </c>
      <c r="AI22" s="52">
        <f t="shared" si="5"/>
        <v>6.3583815028901727</v>
      </c>
      <c r="AJ22" s="32">
        <f>Market_9th!APO43</f>
        <v>0</v>
      </c>
      <c r="AK22" s="32">
        <f>Market_9th!AQ43</f>
        <v>0</v>
      </c>
      <c r="AL22" s="32">
        <f>Market_9th!AR43</f>
        <v>0</v>
      </c>
      <c r="AM22" s="32">
        <v>0</v>
      </c>
    </row>
    <row r="23" spans="1:39">
      <c r="A23" s="55" t="s">
        <v>71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6"/>
      <c r="R23" s="36"/>
      <c r="S23" s="36"/>
      <c r="T23" s="36"/>
      <c r="U23" s="36"/>
      <c r="V23" s="32"/>
      <c r="W23" s="32"/>
      <c r="X23" s="32"/>
      <c r="Y23" s="32"/>
      <c r="Z23" s="32"/>
      <c r="AA23" s="32">
        <f>Emmet_Ivy!AJ43</f>
        <v>57</v>
      </c>
      <c r="AB23" s="32">
        <f>Emmet_Ivy!AK43</f>
        <v>368</v>
      </c>
      <c r="AC23" s="30">
        <f>Emmet_Ivy!AL43</f>
        <v>425</v>
      </c>
      <c r="AD23" s="32">
        <f>Emmet_Ivy!AM43</f>
        <v>212</v>
      </c>
      <c r="AE23" s="52">
        <f t="shared" si="3"/>
        <v>49.882352941176471</v>
      </c>
      <c r="AF23" s="32">
        <f>Emmet_Ivy!AN43</f>
        <v>2</v>
      </c>
      <c r="AG23" s="52">
        <f t="shared" si="4"/>
        <v>0.47058823529411759</v>
      </c>
      <c r="AH23" s="32">
        <f>Emmet_Ivy!AO43</f>
        <v>69</v>
      </c>
      <c r="AI23" s="52">
        <f t="shared" si="5"/>
        <v>16.235294117647058</v>
      </c>
      <c r="AJ23" s="32">
        <f>Emmet_Ivy!AP43</f>
        <v>0</v>
      </c>
      <c r="AK23" s="32">
        <f>Emmet_Ivy!AQ43</f>
        <v>40</v>
      </c>
      <c r="AL23" s="32">
        <f>Emmet_Ivy!AR43</f>
        <v>0</v>
      </c>
      <c r="AM23" s="32">
        <v>36</v>
      </c>
    </row>
    <row r="24" spans="1:39">
      <c r="A24" s="55" t="s">
        <v>72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6"/>
      <c r="R24" s="36"/>
      <c r="S24" s="36"/>
      <c r="T24" s="36"/>
      <c r="U24" s="36"/>
      <c r="V24" s="32"/>
      <c r="W24" s="32"/>
      <c r="X24" s="32"/>
      <c r="Y24" s="32"/>
      <c r="Z24" s="32"/>
      <c r="AA24" s="32">
        <f>'5th_Old Lynchburg'!AJ43</f>
        <v>13</v>
      </c>
      <c r="AB24" s="45">
        <f>'5th_Old Lynchburg'!AK43</f>
        <v>29</v>
      </c>
      <c r="AC24" s="30">
        <f>'5th_Old Lynchburg'!AL43</f>
        <v>42</v>
      </c>
      <c r="AD24" s="32">
        <f>'5th_Old Lynchburg'!AM43</f>
        <v>12</v>
      </c>
      <c r="AE24" s="52">
        <f>AD24/AB24*100</f>
        <v>41.379310344827587</v>
      </c>
      <c r="AF24" s="32">
        <f>'5th_Old Lynchburg'!AN43</f>
        <v>0</v>
      </c>
      <c r="AG24" s="52">
        <f>AF24/AB24*100</f>
        <v>0</v>
      </c>
      <c r="AH24" s="32">
        <f>'5th_Old Lynchburg'!AO43</f>
        <v>5</v>
      </c>
      <c r="AI24" s="52">
        <f>AH24/AB24*100</f>
        <v>17.241379310344829</v>
      </c>
      <c r="AJ24" s="32">
        <f>'5th_Old Lynchburg'!AP43</f>
        <v>0</v>
      </c>
      <c r="AK24" s="32">
        <f>'5th_Old Lynchburg'!AQ43</f>
        <v>12</v>
      </c>
      <c r="AL24" s="32">
        <f>'5th_Old Lynchburg'!AR43</f>
        <v>0</v>
      </c>
      <c r="AM24" s="32">
        <v>0</v>
      </c>
    </row>
    <row r="25" spans="1:39">
      <c r="A25" s="55" t="s">
        <v>73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6"/>
      <c r="R25" s="36"/>
      <c r="S25" s="36"/>
      <c r="T25" s="36"/>
      <c r="U25" s="36"/>
      <c r="V25" s="32"/>
      <c r="W25" s="32"/>
      <c r="X25" s="32"/>
      <c r="Y25" s="32"/>
      <c r="Z25" s="32"/>
      <c r="AA25" s="32">
        <f>Preston_Grady_10!AJ43</f>
        <v>35</v>
      </c>
      <c r="AB25" s="32">
        <f>Preston_Grady_10!AK43</f>
        <v>151</v>
      </c>
      <c r="AC25" s="30">
        <f>Preston_Grady_10!AL43</f>
        <v>186</v>
      </c>
      <c r="AD25" s="32">
        <f>Preston_Grady_10!AM43</f>
        <v>88</v>
      </c>
      <c r="AE25" s="52">
        <f t="shared" si="3"/>
        <v>47.311827956989248</v>
      </c>
      <c r="AF25" s="32">
        <f>Preston_Grady_10!AN43</f>
        <v>8</v>
      </c>
      <c r="AG25" s="52">
        <f t="shared" si="4"/>
        <v>4.3010752688172049</v>
      </c>
      <c r="AH25" s="32">
        <f>Preston_Grady_10!AO43</f>
        <v>35</v>
      </c>
      <c r="AI25" s="52">
        <f t="shared" si="5"/>
        <v>18.817204301075268</v>
      </c>
      <c r="AJ25" s="32">
        <f>Preston_Grady_10!AP43</f>
        <v>0</v>
      </c>
      <c r="AK25" s="32">
        <f>Preston_Grady_10!AQ43</f>
        <v>27</v>
      </c>
      <c r="AL25" s="32">
        <f>Preston_Grady_10!AR43</f>
        <v>0</v>
      </c>
      <c r="AM25" s="32">
        <v>3</v>
      </c>
    </row>
  </sheetData>
  <mergeCells count="12">
    <mergeCell ref="AD14:AL14"/>
    <mergeCell ref="B14:F14"/>
    <mergeCell ref="G14:K14"/>
    <mergeCell ref="L14:P14"/>
    <mergeCell ref="Q14:U14"/>
    <mergeCell ref="V14:Z14"/>
    <mergeCell ref="Q1:U1"/>
    <mergeCell ref="AD1:AL1"/>
    <mergeCell ref="B1:F1"/>
    <mergeCell ref="V1:Z1"/>
    <mergeCell ref="L1:P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E275-D7D3-4183-97AD-1460B05E4B33}">
  <dimension ref="A1:AZ139"/>
  <sheetViews>
    <sheetView workbookViewId="0">
      <pane xSplit="2" ySplit="2" topLeftCell="C18" activePane="bottomRight" state="frozen"/>
      <selection pane="bottomRight" activeCell="H22" sqref="H22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4"/>
    <col min="29" max="29" width="4.42578125" style="4" bestFit="1" customWidth="1"/>
    <col min="30" max="30" width="4" style="4" bestFit="1" customWidth="1"/>
    <col min="31" max="31" width="7.85546875" style="4" bestFit="1" customWidth="1"/>
    <col min="32" max="32" width="4.42578125" style="4" bestFit="1" customWidth="1"/>
    <col min="33" max="33" width="6.85546875" style="4" bestFit="1" customWidth="1"/>
    <col min="34" max="34" width="8.28515625" style="4" bestFit="1" customWidth="1"/>
    <col min="35" max="36" width="9.140625" style="5"/>
    <col min="37" max="37" width="4.42578125" style="5" bestFit="1" customWidth="1"/>
    <col min="38" max="38" width="4" style="5" bestFit="1" customWidth="1"/>
    <col min="39" max="39" width="7.85546875" style="5" bestFit="1" customWidth="1"/>
    <col min="40" max="40" width="4.42578125" style="5" bestFit="1" customWidth="1"/>
    <col min="41" max="41" width="6.85546875" style="5" bestFit="1" customWidth="1"/>
    <col min="42" max="42" width="8.28515625" style="5" bestFit="1" customWidth="1"/>
    <col min="43" max="43" width="11.85546875" style="12" customWidth="1"/>
    <col min="44" max="45" width="8.28515625" style="12" customWidth="1"/>
    <col min="46" max="46" width="12.5703125" bestFit="1" customWidth="1"/>
  </cols>
  <sheetData>
    <row r="1" spans="1:52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80" t="s">
        <v>35</v>
      </c>
      <c r="AB1" s="80"/>
      <c r="AC1" s="80"/>
      <c r="AD1" s="80"/>
      <c r="AE1" s="80"/>
      <c r="AF1" s="80"/>
      <c r="AG1" s="80"/>
      <c r="AH1" s="80"/>
      <c r="AI1" s="79" t="s">
        <v>3</v>
      </c>
      <c r="AJ1" s="79"/>
      <c r="AK1" s="79"/>
      <c r="AL1" s="79"/>
      <c r="AM1" s="79"/>
      <c r="AN1" s="79"/>
      <c r="AO1" s="79"/>
      <c r="AP1" s="79"/>
      <c r="AQ1" s="38"/>
      <c r="AR1" s="78" t="s">
        <v>4</v>
      </c>
      <c r="AS1" s="78"/>
      <c r="AT1" s="78"/>
      <c r="AU1" s="70" t="s">
        <v>5</v>
      </c>
      <c r="AV1" s="71"/>
      <c r="AW1" s="71"/>
      <c r="AX1" s="71"/>
      <c r="AY1" s="71"/>
      <c r="AZ1" s="71"/>
    </row>
    <row r="2" spans="1:52">
      <c r="A2" s="6" t="s">
        <v>6</v>
      </c>
      <c r="B2" s="6"/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  <c r="P2" s="25" t="s">
        <v>12</v>
      </c>
      <c r="Q2" s="25" t="s">
        <v>13</v>
      </c>
      <c r="R2" s="25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27" t="s">
        <v>7</v>
      </c>
      <c r="AB2" s="27" t="s">
        <v>8</v>
      </c>
      <c r="AC2" s="27" t="s">
        <v>9</v>
      </c>
      <c r="AD2" s="27" t="s">
        <v>10</v>
      </c>
      <c r="AE2" s="27" t="s">
        <v>11</v>
      </c>
      <c r="AF2" s="27" t="s">
        <v>12</v>
      </c>
      <c r="AG2" s="27" t="s">
        <v>13</v>
      </c>
      <c r="AH2" s="27" t="s">
        <v>14</v>
      </c>
      <c r="AI2" s="11" t="s">
        <v>7</v>
      </c>
      <c r="AJ2" s="11" t="s">
        <v>8</v>
      </c>
      <c r="AK2" s="11" t="s">
        <v>9</v>
      </c>
      <c r="AL2" s="11" t="s">
        <v>10</v>
      </c>
      <c r="AM2" s="11" t="s">
        <v>11</v>
      </c>
      <c r="AN2" s="11" t="s">
        <v>12</v>
      </c>
      <c r="AO2" s="11" t="s">
        <v>13</v>
      </c>
      <c r="AP2" s="11" t="s">
        <v>14</v>
      </c>
      <c r="AQ2" s="39" t="s">
        <v>36</v>
      </c>
      <c r="AR2" s="34" t="s">
        <v>7</v>
      </c>
      <c r="AS2" s="34" t="s">
        <v>8</v>
      </c>
      <c r="AT2" s="37" t="s">
        <v>15</v>
      </c>
      <c r="AU2" s="40" t="s">
        <v>9</v>
      </c>
      <c r="AV2" s="14" t="s">
        <v>10</v>
      </c>
      <c r="AW2" s="14" t="s">
        <v>11</v>
      </c>
      <c r="AX2" s="14" t="s">
        <v>12</v>
      </c>
      <c r="AY2" s="14" t="s">
        <v>13</v>
      </c>
      <c r="AZ2" s="14" t="s">
        <v>14</v>
      </c>
    </row>
    <row r="3" spans="1:52">
      <c r="A3" s="72">
        <v>44327</v>
      </c>
      <c r="B3" s="6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0"/>
      <c r="T3" s="10">
        <v>1</v>
      </c>
      <c r="U3" s="10"/>
      <c r="V3" s="10"/>
      <c r="W3" s="10">
        <v>1</v>
      </c>
      <c r="X3" s="10"/>
      <c r="Y3" s="10"/>
      <c r="Z3" s="10"/>
      <c r="AA3" s="27"/>
      <c r="AB3" s="27">
        <v>1</v>
      </c>
      <c r="AC3" s="27"/>
      <c r="AD3" s="27"/>
      <c r="AE3" s="27">
        <v>1</v>
      </c>
      <c r="AF3" s="27"/>
      <c r="AG3" s="27"/>
      <c r="AH3" s="27"/>
      <c r="AI3" s="11"/>
      <c r="AJ3" s="11"/>
      <c r="AK3" s="11"/>
      <c r="AL3" s="11"/>
      <c r="AM3" s="11"/>
      <c r="AN3" s="11"/>
      <c r="AO3" s="11"/>
      <c r="AP3" s="11"/>
      <c r="AQ3" s="21"/>
      <c r="AR3" s="23"/>
      <c r="AS3" s="23"/>
      <c r="AT3" s="41">
        <f>AJ3+AI3+T3+S3+L3+K3+D3+C3+AA3+AB3</f>
        <v>2</v>
      </c>
      <c r="AU3" s="6">
        <f>AK3+U3+M3+E3+AC3</f>
        <v>0</v>
      </c>
      <c r="AV3" s="6">
        <f>AL3+V3+N3+F3+AC3</f>
        <v>0</v>
      </c>
      <c r="AW3" s="6">
        <f>AM3+W3+O3+G3+AE3</f>
        <v>2</v>
      </c>
      <c r="AX3" s="6">
        <f>AN3+X3+P3+H3+AF3</f>
        <v>0</v>
      </c>
      <c r="AY3" s="6">
        <f>AO3+Y3+Q3+I3+AG3</f>
        <v>0</v>
      </c>
      <c r="AZ3" s="6">
        <f>AP3+Z3+R3+J3+AH3</f>
        <v>0</v>
      </c>
    </row>
    <row r="4" spans="1:52">
      <c r="A4" s="73"/>
      <c r="B4" s="6" t="s">
        <v>17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0"/>
      <c r="T4" s="10">
        <v>2</v>
      </c>
      <c r="U4" s="10">
        <v>1</v>
      </c>
      <c r="V4" s="10"/>
      <c r="W4" s="10">
        <v>1</v>
      </c>
      <c r="X4" s="10"/>
      <c r="Y4" s="10"/>
      <c r="Z4" s="10"/>
      <c r="AA4" s="27"/>
      <c r="AB4" s="27">
        <v>1</v>
      </c>
      <c r="AC4" s="27"/>
      <c r="AD4" s="27"/>
      <c r="AE4" s="27"/>
      <c r="AF4" s="27"/>
      <c r="AG4" s="27"/>
      <c r="AH4" s="27"/>
      <c r="AI4" s="11"/>
      <c r="AJ4" s="11">
        <v>1</v>
      </c>
      <c r="AK4" s="11"/>
      <c r="AL4" s="11"/>
      <c r="AM4" s="11"/>
      <c r="AN4" s="11"/>
      <c r="AO4" s="11"/>
      <c r="AP4" s="11"/>
      <c r="AQ4" s="21"/>
      <c r="AR4" s="13"/>
      <c r="AS4" s="13"/>
      <c r="AT4" s="6">
        <f t="shared" ref="AT4:AT21" si="0">AJ4+AI4+T4+S4+L4+K4+D4+C4+AA4+AB4</f>
        <v>4</v>
      </c>
      <c r="AU4" s="6">
        <f t="shared" ref="AU4:AU21" si="1">AK4+U4+M4+E4+AC4</f>
        <v>1</v>
      </c>
      <c r="AV4" s="6">
        <f t="shared" ref="AV4:AV21" si="2">AL4+V4+N4+F4+AC4</f>
        <v>0</v>
      </c>
      <c r="AW4" s="6">
        <f t="shared" ref="AW4:AW21" si="3">AM4+W4+O4+G4+AE4</f>
        <v>1</v>
      </c>
      <c r="AX4" s="6">
        <f t="shared" ref="AX4:AX21" si="4">AN4+X4+P4+H4+AF4</f>
        <v>0</v>
      </c>
      <c r="AY4" s="6">
        <f t="shared" ref="AY4:AY21" si="5">AO4+Y4+Q4+I4+AG4</f>
        <v>0</v>
      </c>
      <c r="AZ4" s="6">
        <f t="shared" ref="AZ4:AZ21" si="6">AP4+Z4+R4+J4+AH4</f>
        <v>0</v>
      </c>
    </row>
    <row r="5" spans="1:52">
      <c r="A5" s="73"/>
      <c r="B5" s="6" t="s">
        <v>18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0"/>
      <c r="T5" s="10"/>
      <c r="U5" s="10"/>
      <c r="V5" s="10"/>
      <c r="W5" s="10"/>
      <c r="X5" s="10"/>
      <c r="Y5" s="10"/>
      <c r="Z5" s="10"/>
      <c r="AA5" s="27">
        <v>1</v>
      </c>
      <c r="AB5" s="27"/>
      <c r="AC5" s="27"/>
      <c r="AD5" s="27"/>
      <c r="AE5" s="27"/>
      <c r="AF5" s="27"/>
      <c r="AG5" s="27">
        <v>1</v>
      </c>
      <c r="AH5" s="27"/>
      <c r="AI5" s="11"/>
      <c r="AJ5" s="11"/>
      <c r="AK5" s="11"/>
      <c r="AL5" s="11"/>
      <c r="AM5" s="11"/>
      <c r="AN5" s="11"/>
      <c r="AO5" s="11"/>
      <c r="AP5" s="11"/>
      <c r="AQ5" s="21"/>
      <c r="AR5" s="13">
        <f>AI5+AA5+S5</f>
        <v>1</v>
      </c>
      <c r="AS5" s="13"/>
      <c r="AT5" s="6">
        <f t="shared" si="0"/>
        <v>1</v>
      </c>
      <c r="AU5" s="6">
        <f t="shared" si="1"/>
        <v>0</v>
      </c>
      <c r="AV5" s="6">
        <f t="shared" si="2"/>
        <v>0</v>
      </c>
      <c r="AW5" s="6">
        <f t="shared" si="3"/>
        <v>0</v>
      </c>
      <c r="AX5" s="6">
        <f t="shared" si="4"/>
        <v>0</v>
      </c>
      <c r="AY5" s="6">
        <f t="shared" si="5"/>
        <v>1</v>
      </c>
      <c r="AZ5" s="6">
        <f t="shared" si="6"/>
        <v>0</v>
      </c>
    </row>
    <row r="6" spans="1:52">
      <c r="A6" s="73"/>
      <c r="B6" s="6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0"/>
      <c r="T6" s="10"/>
      <c r="U6" s="10"/>
      <c r="V6" s="10"/>
      <c r="W6" s="10"/>
      <c r="X6" s="10"/>
      <c r="Y6" s="10"/>
      <c r="Z6" s="10"/>
      <c r="AA6" s="27"/>
      <c r="AB6" s="27"/>
      <c r="AC6" s="27"/>
      <c r="AD6" s="27"/>
      <c r="AE6" s="27"/>
      <c r="AF6" s="27"/>
      <c r="AG6" s="27"/>
      <c r="AH6" s="27"/>
      <c r="AI6" s="11"/>
      <c r="AJ6" s="11">
        <v>1</v>
      </c>
      <c r="AK6" s="11">
        <v>1</v>
      </c>
      <c r="AL6" s="11"/>
      <c r="AM6" s="11"/>
      <c r="AN6" s="11"/>
      <c r="AO6" s="11"/>
      <c r="AP6" s="11"/>
      <c r="AQ6" s="21"/>
      <c r="AR6" s="13">
        <f>AI6+AA6+S6</f>
        <v>0</v>
      </c>
      <c r="AS6" s="13">
        <f>AJ6+AB6+T6</f>
        <v>1</v>
      </c>
      <c r="AT6" s="6">
        <f>AJ6+AI6+T6+S6+L6+K6+D6+C6+AA6+AB6</f>
        <v>1</v>
      </c>
      <c r="AU6" s="6">
        <f t="shared" si="1"/>
        <v>1</v>
      </c>
      <c r="AV6" s="6">
        <f t="shared" si="2"/>
        <v>0</v>
      </c>
      <c r="AW6" s="6">
        <f t="shared" si="3"/>
        <v>0</v>
      </c>
      <c r="AX6" s="6">
        <f t="shared" si="4"/>
        <v>0</v>
      </c>
      <c r="AY6" s="6">
        <f t="shared" si="5"/>
        <v>0</v>
      </c>
      <c r="AZ6" s="6">
        <f t="shared" si="6"/>
        <v>0</v>
      </c>
    </row>
    <row r="7" spans="1:52">
      <c r="A7" s="73"/>
      <c r="B7" s="6" t="s">
        <v>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0"/>
      <c r="T7" s="10"/>
      <c r="U7" s="10"/>
      <c r="V7" s="10"/>
      <c r="W7" s="10"/>
      <c r="X7" s="10"/>
      <c r="Y7" s="10"/>
      <c r="Z7" s="10"/>
      <c r="AA7" s="27"/>
      <c r="AB7" s="27"/>
      <c r="AC7" s="27"/>
      <c r="AD7" s="27"/>
      <c r="AE7" s="27"/>
      <c r="AF7" s="27"/>
      <c r="AG7" s="27"/>
      <c r="AH7" s="27"/>
      <c r="AI7" s="11"/>
      <c r="AJ7" s="11"/>
      <c r="AK7" s="11"/>
      <c r="AL7" s="11"/>
      <c r="AM7" s="11"/>
      <c r="AN7" s="11"/>
      <c r="AO7" s="11"/>
      <c r="AP7" s="11"/>
      <c r="AQ7" s="21"/>
      <c r="AR7" s="13">
        <f t="shared" ref="AR7:AR21" si="7">AI7+AA7+S7</f>
        <v>0</v>
      </c>
      <c r="AS7" s="13">
        <f t="shared" ref="AS7:AS21" si="8">AJ7+AB7+T7</f>
        <v>0</v>
      </c>
      <c r="AT7" s="6">
        <f t="shared" si="0"/>
        <v>0</v>
      </c>
      <c r="AU7" s="6">
        <f t="shared" si="1"/>
        <v>0</v>
      </c>
      <c r="AV7" s="6">
        <f t="shared" si="2"/>
        <v>0</v>
      </c>
      <c r="AW7" s="6">
        <f t="shared" si="3"/>
        <v>0</v>
      </c>
      <c r="AX7" s="6">
        <f t="shared" si="4"/>
        <v>0</v>
      </c>
      <c r="AY7" s="6">
        <f t="shared" si="5"/>
        <v>0</v>
      </c>
      <c r="AZ7" s="6">
        <f t="shared" si="6"/>
        <v>0</v>
      </c>
    </row>
    <row r="8" spans="1:52">
      <c r="A8" s="73"/>
      <c r="B8" s="6" t="s">
        <v>21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0"/>
      <c r="T8" s="10">
        <v>1</v>
      </c>
      <c r="U8" s="10"/>
      <c r="V8" s="10"/>
      <c r="W8" s="10"/>
      <c r="X8" s="10"/>
      <c r="Y8" s="10"/>
      <c r="Z8" s="10"/>
      <c r="AA8" s="27"/>
      <c r="AB8" s="27">
        <v>1</v>
      </c>
      <c r="AC8" s="27">
        <v>1</v>
      </c>
      <c r="AD8" s="27"/>
      <c r="AE8" s="27"/>
      <c r="AF8" s="27"/>
      <c r="AG8" s="27"/>
      <c r="AH8" s="27"/>
      <c r="AI8" s="11"/>
      <c r="AJ8" s="11"/>
      <c r="AK8" s="11"/>
      <c r="AL8" s="11"/>
      <c r="AM8" s="11"/>
      <c r="AN8" s="11"/>
      <c r="AO8" s="11"/>
      <c r="AP8" s="11"/>
      <c r="AQ8" s="21"/>
      <c r="AR8" s="13">
        <f t="shared" si="7"/>
        <v>0</v>
      </c>
      <c r="AS8" s="13">
        <f t="shared" si="8"/>
        <v>2</v>
      </c>
      <c r="AT8" s="6">
        <f t="shared" si="0"/>
        <v>2</v>
      </c>
      <c r="AU8" s="6">
        <f t="shared" si="1"/>
        <v>1</v>
      </c>
      <c r="AV8" s="6">
        <f t="shared" si="2"/>
        <v>1</v>
      </c>
      <c r="AW8" s="6">
        <f t="shared" si="3"/>
        <v>0</v>
      </c>
      <c r="AX8" s="6">
        <f t="shared" si="4"/>
        <v>0</v>
      </c>
      <c r="AY8" s="6">
        <f t="shared" si="5"/>
        <v>0</v>
      </c>
      <c r="AZ8" s="6">
        <f t="shared" si="6"/>
        <v>0</v>
      </c>
    </row>
    <row r="9" spans="1:52">
      <c r="A9" s="73"/>
      <c r="B9" s="6" t="s">
        <v>22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0"/>
      <c r="T9" s="10"/>
      <c r="U9" s="10"/>
      <c r="V9" s="10"/>
      <c r="W9" s="10"/>
      <c r="X9" s="10"/>
      <c r="Y9" s="10"/>
      <c r="Z9" s="10"/>
      <c r="AA9" s="27"/>
      <c r="AB9" s="27">
        <v>1</v>
      </c>
      <c r="AC9" s="27"/>
      <c r="AD9" s="27"/>
      <c r="AE9" s="27"/>
      <c r="AF9" s="27"/>
      <c r="AG9" s="27"/>
      <c r="AH9" s="27"/>
      <c r="AI9" s="11"/>
      <c r="AJ9" s="11"/>
      <c r="AK9" s="11"/>
      <c r="AL9" s="11"/>
      <c r="AM9" s="11"/>
      <c r="AN9" s="11"/>
      <c r="AO9" s="11"/>
      <c r="AP9" s="11"/>
      <c r="AQ9" s="21"/>
      <c r="AR9" s="13">
        <f t="shared" si="7"/>
        <v>0</v>
      </c>
      <c r="AS9" s="13">
        <f t="shared" si="8"/>
        <v>1</v>
      </c>
      <c r="AT9" s="6">
        <f t="shared" si="0"/>
        <v>1</v>
      </c>
      <c r="AU9" s="6">
        <f t="shared" si="1"/>
        <v>0</v>
      </c>
      <c r="AV9" s="6">
        <f t="shared" si="2"/>
        <v>0</v>
      </c>
      <c r="AW9" s="6">
        <f t="shared" si="3"/>
        <v>0</v>
      </c>
      <c r="AX9" s="6">
        <f t="shared" si="4"/>
        <v>0</v>
      </c>
      <c r="AY9" s="6">
        <f t="shared" si="5"/>
        <v>0</v>
      </c>
      <c r="AZ9" s="6">
        <f t="shared" si="6"/>
        <v>0</v>
      </c>
    </row>
    <row r="10" spans="1:52">
      <c r="A10" s="73"/>
      <c r="B10" s="6" t="s">
        <v>23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0"/>
      <c r="T10" s="10"/>
      <c r="U10" s="10"/>
      <c r="V10" s="10"/>
      <c r="W10" s="10"/>
      <c r="X10" s="10"/>
      <c r="Y10" s="10"/>
      <c r="Z10" s="10"/>
      <c r="AA10" s="27"/>
      <c r="AB10" s="27"/>
      <c r="AC10" s="27"/>
      <c r="AD10" s="27"/>
      <c r="AE10" s="27"/>
      <c r="AF10" s="27"/>
      <c r="AG10" s="27"/>
      <c r="AH10" s="27"/>
      <c r="AI10" s="11"/>
      <c r="AJ10" s="11"/>
      <c r="AK10" s="11"/>
      <c r="AL10" s="11"/>
      <c r="AM10" s="11"/>
      <c r="AN10" s="11"/>
      <c r="AO10" s="11"/>
      <c r="AP10" s="11"/>
      <c r="AQ10" s="21"/>
      <c r="AR10" s="13">
        <f t="shared" si="7"/>
        <v>0</v>
      </c>
      <c r="AS10" s="13">
        <f t="shared" si="8"/>
        <v>0</v>
      </c>
      <c r="AT10" s="6">
        <f t="shared" si="0"/>
        <v>0</v>
      </c>
      <c r="AU10" s="6">
        <f t="shared" si="1"/>
        <v>0</v>
      </c>
      <c r="AV10" s="6">
        <f t="shared" si="2"/>
        <v>0</v>
      </c>
      <c r="AW10" s="6">
        <f t="shared" si="3"/>
        <v>0</v>
      </c>
      <c r="AX10" s="6">
        <f t="shared" si="4"/>
        <v>0</v>
      </c>
      <c r="AY10" s="6">
        <f t="shared" si="5"/>
        <v>0</v>
      </c>
      <c r="AZ10" s="6">
        <f t="shared" si="6"/>
        <v>0</v>
      </c>
    </row>
    <row r="11" spans="1:52" s="1" customFormat="1">
      <c r="A11" s="74"/>
      <c r="B11" s="7" t="s">
        <v>24</v>
      </c>
      <c r="C11" s="26">
        <f>SUM(C3:C10)</f>
        <v>0</v>
      </c>
      <c r="D11" s="26">
        <f t="shared" ref="D11:AP11" si="9">SUM(D3:D10)</f>
        <v>0</v>
      </c>
      <c r="E11" s="26">
        <f t="shared" si="9"/>
        <v>0</v>
      </c>
      <c r="F11" s="26">
        <f t="shared" si="9"/>
        <v>0</v>
      </c>
      <c r="G11" s="26">
        <f t="shared" si="9"/>
        <v>0</v>
      </c>
      <c r="H11" s="26">
        <f t="shared" si="9"/>
        <v>0</v>
      </c>
      <c r="I11" s="26">
        <f>SUM(I3:I10)</f>
        <v>0</v>
      </c>
      <c r="J11" s="26">
        <f t="shared" si="9"/>
        <v>0</v>
      </c>
      <c r="K11" s="26">
        <f t="shared" si="9"/>
        <v>0</v>
      </c>
      <c r="L11" s="26">
        <f t="shared" si="9"/>
        <v>0</v>
      </c>
      <c r="M11" s="26">
        <f t="shared" si="9"/>
        <v>0</v>
      </c>
      <c r="N11" s="26">
        <f t="shared" si="9"/>
        <v>0</v>
      </c>
      <c r="O11" s="26">
        <f t="shared" si="9"/>
        <v>0</v>
      </c>
      <c r="P11" s="26">
        <f t="shared" si="9"/>
        <v>0</v>
      </c>
      <c r="Q11" s="26">
        <f t="shared" si="9"/>
        <v>0</v>
      </c>
      <c r="R11" s="26">
        <f t="shared" si="9"/>
        <v>0</v>
      </c>
      <c r="S11" s="18">
        <f t="shared" si="9"/>
        <v>0</v>
      </c>
      <c r="T11" s="18">
        <f t="shared" si="9"/>
        <v>4</v>
      </c>
      <c r="U11" s="18">
        <f t="shared" si="9"/>
        <v>1</v>
      </c>
      <c r="V11" s="18">
        <f t="shared" si="9"/>
        <v>0</v>
      </c>
      <c r="W11" s="18">
        <f t="shared" si="9"/>
        <v>2</v>
      </c>
      <c r="X11" s="18">
        <f t="shared" si="9"/>
        <v>0</v>
      </c>
      <c r="Y11" s="18">
        <f t="shared" si="9"/>
        <v>0</v>
      </c>
      <c r="Z11" s="18">
        <f t="shared" si="9"/>
        <v>0</v>
      </c>
      <c r="AA11" s="28">
        <f t="shared" ref="AA11:AH11" si="10">SUM(AA3:AA10)</f>
        <v>1</v>
      </c>
      <c r="AB11" s="28">
        <f t="shared" si="10"/>
        <v>4</v>
      </c>
      <c r="AC11" s="28">
        <f t="shared" si="10"/>
        <v>1</v>
      </c>
      <c r="AD11" s="28">
        <f t="shared" si="10"/>
        <v>0</v>
      </c>
      <c r="AE11" s="28">
        <f t="shared" si="10"/>
        <v>1</v>
      </c>
      <c r="AF11" s="28">
        <f t="shared" si="10"/>
        <v>0</v>
      </c>
      <c r="AG11" s="28">
        <f t="shared" si="10"/>
        <v>1</v>
      </c>
      <c r="AH11" s="28">
        <f t="shared" si="10"/>
        <v>0</v>
      </c>
      <c r="AI11" s="19">
        <f t="shared" si="9"/>
        <v>0</v>
      </c>
      <c r="AJ11" s="19">
        <f t="shared" si="9"/>
        <v>2</v>
      </c>
      <c r="AK11" s="19">
        <f t="shared" si="9"/>
        <v>1</v>
      </c>
      <c r="AL11" s="19">
        <f t="shared" si="9"/>
        <v>0</v>
      </c>
      <c r="AM11" s="19">
        <f t="shared" si="9"/>
        <v>0</v>
      </c>
      <c r="AN11" s="19">
        <f t="shared" si="9"/>
        <v>0</v>
      </c>
      <c r="AO11" s="19">
        <f t="shared" si="9"/>
        <v>0</v>
      </c>
      <c r="AP11" s="19">
        <f t="shared" si="9"/>
        <v>0</v>
      </c>
      <c r="AQ11" s="14">
        <v>1</v>
      </c>
      <c r="AR11" s="20">
        <f t="shared" si="7"/>
        <v>1</v>
      </c>
      <c r="AS11" s="20">
        <f t="shared" si="8"/>
        <v>10</v>
      </c>
      <c r="AT11" s="20">
        <f>AJ11+AI11+T11+S11+L11+K11+D11+C11+AA11+AB11</f>
        <v>11</v>
      </c>
      <c r="AU11" s="20">
        <f t="shared" si="1"/>
        <v>3</v>
      </c>
      <c r="AV11" s="20">
        <f t="shared" si="2"/>
        <v>1</v>
      </c>
      <c r="AW11" s="20">
        <f t="shared" si="3"/>
        <v>3</v>
      </c>
      <c r="AX11" s="20">
        <f t="shared" si="4"/>
        <v>0</v>
      </c>
      <c r="AY11" s="20">
        <f t="shared" si="5"/>
        <v>1</v>
      </c>
      <c r="AZ11" s="20">
        <f t="shared" si="6"/>
        <v>0</v>
      </c>
    </row>
    <row r="12" spans="1:52">
      <c r="A12" s="72">
        <v>44314</v>
      </c>
      <c r="B12" s="6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0"/>
      <c r="T12" s="10">
        <v>2</v>
      </c>
      <c r="U12" s="10">
        <v>1</v>
      </c>
      <c r="V12" s="10"/>
      <c r="W12" s="10">
        <v>1</v>
      </c>
      <c r="X12" s="10"/>
      <c r="Y12" s="10"/>
      <c r="Z12" s="10"/>
      <c r="AA12" s="27"/>
      <c r="AB12" s="27">
        <v>1</v>
      </c>
      <c r="AC12" s="27">
        <v>1</v>
      </c>
      <c r="AD12" s="27"/>
      <c r="AE12" s="27">
        <v>1</v>
      </c>
      <c r="AF12" s="27"/>
      <c r="AG12" s="27"/>
      <c r="AH12" s="27"/>
      <c r="AI12" s="11"/>
      <c r="AJ12" s="11"/>
      <c r="AK12" s="11"/>
      <c r="AL12" s="11"/>
      <c r="AM12" s="11"/>
      <c r="AN12" s="11"/>
      <c r="AO12" s="11"/>
      <c r="AP12" s="11"/>
      <c r="AQ12" s="21"/>
      <c r="AR12" s="13">
        <f t="shared" si="7"/>
        <v>0</v>
      </c>
      <c r="AS12" s="13">
        <f t="shared" si="8"/>
        <v>3</v>
      </c>
      <c r="AT12" s="6">
        <f t="shared" si="0"/>
        <v>3</v>
      </c>
      <c r="AU12" s="6">
        <f t="shared" si="1"/>
        <v>2</v>
      </c>
      <c r="AV12" s="6">
        <f t="shared" si="2"/>
        <v>1</v>
      </c>
      <c r="AW12" s="6">
        <f t="shared" si="3"/>
        <v>2</v>
      </c>
      <c r="AX12" s="6">
        <f t="shared" si="4"/>
        <v>0</v>
      </c>
      <c r="AY12" s="6">
        <f t="shared" si="5"/>
        <v>0</v>
      </c>
      <c r="AZ12" s="6">
        <f t="shared" si="6"/>
        <v>0</v>
      </c>
    </row>
    <row r="13" spans="1:52">
      <c r="A13" s="73"/>
      <c r="B13" s="6" t="s">
        <v>26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0"/>
      <c r="T13" s="10">
        <v>3</v>
      </c>
      <c r="U13" s="10"/>
      <c r="V13" s="10"/>
      <c r="W13" s="10">
        <v>1</v>
      </c>
      <c r="X13" s="10"/>
      <c r="Y13" s="10"/>
      <c r="Z13" s="10">
        <v>1</v>
      </c>
      <c r="AA13" s="27"/>
      <c r="AB13" s="27"/>
      <c r="AC13" s="27"/>
      <c r="AD13" s="27"/>
      <c r="AE13" s="27"/>
      <c r="AF13" s="27"/>
      <c r="AG13" s="27"/>
      <c r="AH13" s="27"/>
      <c r="AI13" s="11">
        <v>1</v>
      </c>
      <c r="AJ13" s="11"/>
      <c r="AK13" s="11"/>
      <c r="AL13" s="11"/>
      <c r="AM13" s="11"/>
      <c r="AN13" s="11"/>
      <c r="AO13" s="11"/>
      <c r="AP13" s="11"/>
      <c r="AQ13" s="21"/>
      <c r="AR13" s="13">
        <f t="shared" si="7"/>
        <v>1</v>
      </c>
      <c r="AS13" s="13">
        <f t="shared" si="8"/>
        <v>3</v>
      </c>
      <c r="AT13" s="6">
        <f t="shared" si="0"/>
        <v>4</v>
      </c>
      <c r="AU13" s="6">
        <f t="shared" si="1"/>
        <v>0</v>
      </c>
      <c r="AV13" s="6">
        <f t="shared" si="2"/>
        <v>0</v>
      </c>
      <c r="AW13" s="6">
        <f t="shared" si="3"/>
        <v>1</v>
      </c>
      <c r="AX13" s="6">
        <f t="shared" si="4"/>
        <v>0</v>
      </c>
      <c r="AY13" s="6">
        <f t="shared" si="5"/>
        <v>0</v>
      </c>
      <c r="AZ13" s="6">
        <f t="shared" si="6"/>
        <v>1</v>
      </c>
    </row>
    <row r="14" spans="1:52">
      <c r="A14" s="73"/>
      <c r="B14" s="6" t="s">
        <v>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0"/>
      <c r="T14" s="10"/>
      <c r="U14" s="10"/>
      <c r="V14" s="10"/>
      <c r="W14" s="10"/>
      <c r="X14" s="10"/>
      <c r="Y14" s="10"/>
      <c r="Z14" s="10"/>
      <c r="AA14" s="27"/>
      <c r="AB14" s="27">
        <v>2</v>
      </c>
      <c r="AC14" s="27"/>
      <c r="AD14" s="27"/>
      <c r="AE14" s="27">
        <v>2</v>
      </c>
      <c r="AF14" s="27"/>
      <c r="AG14" s="27"/>
      <c r="AH14" s="27"/>
      <c r="AI14" s="11"/>
      <c r="AJ14" s="11"/>
      <c r="AK14" s="11"/>
      <c r="AL14" s="11"/>
      <c r="AM14" s="11"/>
      <c r="AN14" s="11"/>
      <c r="AO14" s="11"/>
      <c r="AP14" s="11"/>
      <c r="AQ14" s="21"/>
      <c r="AR14" s="13">
        <f t="shared" si="7"/>
        <v>0</v>
      </c>
      <c r="AS14" s="13">
        <f t="shared" si="8"/>
        <v>2</v>
      </c>
      <c r="AT14" s="6">
        <f t="shared" si="0"/>
        <v>2</v>
      </c>
      <c r="AU14" s="6">
        <f t="shared" si="1"/>
        <v>0</v>
      </c>
      <c r="AV14" s="6">
        <f t="shared" si="2"/>
        <v>0</v>
      </c>
      <c r="AW14" s="6">
        <f t="shared" si="3"/>
        <v>2</v>
      </c>
      <c r="AX14" s="6">
        <f t="shared" si="4"/>
        <v>0</v>
      </c>
      <c r="AY14" s="6">
        <f t="shared" si="5"/>
        <v>0</v>
      </c>
      <c r="AZ14" s="6">
        <f t="shared" si="6"/>
        <v>0</v>
      </c>
    </row>
    <row r="15" spans="1:52">
      <c r="A15" s="73"/>
      <c r="B15" s="6" t="s">
        <v>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0"/>
      <c r="T15" s="10">
        <v>1</v>
      </c>
      <c r="U15" s="10"/>
      <c r="V15" s="10"/>
      <c r="W15" s="10"/>
      <c r="X15" s="10"/>
      <c r="Y15" s="10"/>
      <c r="Z15" s="10"/>
      <c r="AA15" s="27"/>
      <c r="AB15" s="27"/>
      <c r="AC15" s="27"/>
      <c r="AD15" s="27"/>
      <c r="AE15" s="27"/>
      <c r="AF15" s="27"/>
      <c r="AG15" s="27"/>
      <c r="AH15" s="27"/>
      <c r="AI15" s="11"/>
      <c r="AJ15" s="11">
        <v>2</v>
      </c>
      <c r="AK15" s="11">
        <v>2</v>
      </c>
      <c r="AL15" s="11"/>
      <c r="AM15" s="11"/>
      <c r="AN15" s="11"/>
      <c r="AO15" s="11"/>
      <c r="AP15" s="11"/>
      <c r="AQ15" s="21"/>
      <c r="AR15" s="13">
        <f t="shared" si="7"/>
        <v>0</v>
      </c>
      <c r="AS15" s="13">
        <f t="shared" si="8"/>
        <v>3</v>
      </c>
      <c r="AT15" s="6">
        <f t="shared" si="0"/>
        <v>3</v>
      </c>
      <c r="AU15" s="6">
        <f t="shared" si="1"/>
        <v>2</v>
      </c>
      <c r="AV15" s="6">
        <f t="shared" si="2"/>
        <v>0</v>
      </c>
      <c r="AW15" s="6">
        <f t="shared" si="3"/>
        <v>0</v>
      </c>
      <c r="AX15" s="6">
        <f t="shared" si="4"/>
        <v>0</v>
      </c>
      <c r="AY15" s="6">
        <f t="shared" si="5"/>
        <v>0</v>
      </c>
      <c r="AZ15" s="6">
        <f t="shared" si="6"/>
        <v>0</v>
      </c>
    </row>
    <row r="16" spans="1:52">
      <c r="A16" s="73"/>
      <c r="B16" s="6" t="s">
        <v>29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0"/>
      <c r="T16" s="10">
        <v>1</v>
      </c>
      <c r="U16" s="10"/>
      <c r="V16" s="10"/>
      <c r="W16" s="10"/>
      <c r="X16" s="10"/>
      <c r="Y16" s="10"/>
      <c r="Z16" s="10"/>
      <c r="AA16" s="27"/>
      <c r="AB16" s="27"/>
      <c r="AC16" s="27"/>
      <c r="AD16" s="27"/>
      <c r="AE16" s="27"/>
      <c r="AF16" s="27"/>
      <c r="AG16" s="27"/>
      <c r="AH16" s="27"/>
      <c r="AI16" s="11"/>
      <c r="AJ16" s="11"/>
      <c r="AK16" s="11"/>
      <c r="AL16" s="11"/>
      <c r="AM16" s="11"/>
      <c r="AN16" s="11"/>
      <c r="AO16" s="11"/>
      <c r="AP16" s="11"/>
      <c r="AQ16" s="21"/>
      <c r="AR16" s="13">
        <f t="shared" si="7"/>
        <v>0</v>
      </c>
      <c r="AS16" s="13">
        <f t="shared" si="8"/>
        <v>1</v>
      </c>
      <c r="AT16" s="6">
        <f t="shared" si="0"/>
        <v>1</v>
      </c>
      <c r="AU16" s="6">
        <f t="shared" si="1"/>
        <v>0</v>
      </c>
      <c r="AV16" s="6">
        <f t="shared" si="2"/>
        <v>0</v>
      </c>
      <c r="AW16" s="6">
        <f t="shared" si="3"/>
        <v>0</v>
      </c>
      <c r="AX16" s="6">
        <f t="shared" si="4"/>
        <v>0</v>
      </c>
      <c r="AY16" s="6">
        <f t="shared" si="5"/>
        <v>0</v>
      </c>
      <c r="AZ16" s="6">
        <f t="shared" si="6"/>
        <v>0</v>
      </c>
    </row>
    <row r="17" spans="1:52">
      <c r="A17" s="73"/>
      <c r="B17" s="6" t="s">
        <v>30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0"/>
      <c r="T17" s="10">
        <v>2</v>
      </c>
      <c r="U17" s="10"/>
      <c r="V17" s="10"/>
      <c r="W17" s="10"/>
      <c r="X17" s="10"/>
      <c r="Y17" s="10"/>
      <c r="Z17" s="10"/>
      <c r="AA17" s="27">
        <v>2</v>
      </c>
      <c r="AB17" s="27"/>
      <c r="AC17" s="27"/>
      <c r="AD17" s="27"/>
      <c r="AE17" s="27"/>
      <c r="AF17" s="27"/>
      <c r="AG17" s="27">
        <v>1</v>
      </c>
      <c r="AH17" s="27"/>
      <c r="AI17" s="11"/>
      <c r="AJ17" s="11"/>
      <c r="AK17" s="11"/>
      <c r="AL17" s="11"/>
      <c r="AM17" s="11"/>
      <c r="AN17" s="11"/>
      <c r="AO17" s="11"/>
      <c r="AP17" s="11"/>
      <c r="AQ17" s="21"/>
      <c r="AR17" s="13">
        <f t="shared" si="7"/>
        <v>2</v>
      </c>
      <c r="AS17" s="13">
        <f t="shared" si="8"/>
        <v>2</v>
      </c>
      <c r="AT17" s="6">
        <f t="shared" si="0"/>
        <v>4</v>
      </c>
      <c r="AU17" s="6">
        <f t="shared" si="1"/>
        <v>0</v>
      </c>
      <c r="AV17" s="6">
        <f t="shared" si="2"/>
        <v>0</v>
      </c>
      <c r="AW17" s="6">
        <f t="shared" si="3"/>
        <v>0</v>
      </c>
      <c r="AX17" s="6">
        <f t="shared" si="4"/>
        <v>0</v>
      </c>
      <c r="AY17" s="6">
        <f t="shared" si="5"/>
        <v>1</v>
      </c>
      <c r="AZ17" s="6">
        <f t="shared" si="6"/>
        <v>0</v>
      </c>
    </row>
    <row r="18" spans="1:52">
      <c r="A18" s="73"/>
      <c r="B18" s="6" t="s">
        <v>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0"/>
      <c r="T18" s="10">
        <v>5</v>
      </c>
      <c r="U18" s="10">
        <v>1</v>
      </c>
      <c r="V18" s="10"/>
      <c r="W18" s="10">
        <v>1</v>
      </c>
      <c r="X18" s="10"/>
      <c r="Y18" s="10"/>
      <c r="Z18" s="10"/>
      <c r="AA18" s="27"/>
      <c r="AB18" s="27"/>
      <c r="AC18" s="27"/>
      <c r="AD18" s="27"/>
      <c r="AE18" s="27"/>
      <c r="AF18" s="27"/>
      <c r="AG18" s="27"/>
      <c r="AH18" s="27"/>
      <c r="AI18" s="11"/>
      <c r="AJ18" s="11"/>
      <c r="AK18" s="11"/>
      <c r="AL18" s="11"/>
      <c r="AM18" s="11"/>
      <c r="AN18" s="11"/>
      <c r="AO18" s="11"/>
      <c r="AP18" s="11"/>
      <c r="AQ18" s="21"/>
      <c r="AR18" s="13">
        <f t="shared" si="7"/>
        <v>0</v>
      </c>
      <c r="AS18" s="13">
        <f t="shared" si="8"/>
        <v>5</v>
      </c>
      <c r="AT18" s="6">
        <f t="shared" si="0"/>
        <v>5</v>
      </c>
      <c r="AU18" s="6">
        <f t="shared" si="1"/>
        <v>1</v>
      </c>
      <c r="AV18" s="6">
        <f t="shared" si="2"/>
        <v>0</v>
      </c>
      <c r="AW18" s="6">
        <f t="shared" si="3"/>
        <v>1</v>
      </c>
      <c r="AX18" s="6">
        <f t="shared" si="4"/>
        <v>0</v>
      </c>
      <c r="AY18" s="6">
        <f t="shared" si="5"/>
        <v>0</v>
      </c>
      <c r="AZ18" s="6">
        <f t="shared" si="6"/>
        <v>0</v>
      </c>
    </row>
    <row r="19" spans="1:52">
      <c r="A19" s="73"/>
      <c r="B19" s="6" t="s">
        <v>32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0"/>
      <c r="T19" s="10">
        <v>2</v>
      </c>
      <c r="U19" s="10"/>
      <c r="V19" s="10"/>
      <c r="W19" s="10">
        <v>1</v>
      </c>
      <c r="X19" s="10"/>
      <c r="Y19" s="10"/>
      <c r="Z19" s="10"/>
      <c r="AA19" s="27"/>
      <c r="AB19" s="27"/>
      <c r="AC19" s="27"/>
      <c r="AD19" s="27"/>
      <c r="AE19" s="27"/>
      <c r="AF19" s="27"/>
      <c r="AG19" s="27"/>
      <c r="AH19" s="27"/>
      <c r="AI19" s="11">
        <v>1</v>
      </c>
      <c r="AJ19" s="11">
        <v>1</v>
      </c>
      <c r="AK19" s="11"/>
      <c r="AL19" s="11"/>
      <c r="AM19" s="11">
        <v>1</v>
      </c>
      <c r="AN19" s="11"/>
      <c r="AO19" s="11">
        <v>1</v>
      </c>
      <c r="AP19" s="11"/>
      <c r="AQ19" s="21"/>
      <c r="AR19" s="13">
        <f t="shared" si="7"/>
        <v>1</v>
      </c>
      <c r="AS19" s="13">
        <f t="shared" si="8"/>
        <v>3</v>
      </c>
      <c r="AT19" s="6">
        <f t="shared" si="0"/>
        <v>4</v>
      </c>
      <c r="AU19" s="6">
        <f t="shared" si="1"/>
        <v>0</v>
      </c>
      <c r="AV19" s="6">
        <f t="shared" si="2"/>
        <v>0</v>
      </c>
      <c r="AW19" s="6">
        <f t="shared" si="3"/>
        <v>2</v>
      </c>
      <c r="AX19" s="6">
        <f t="shared" si="4"/>
        <v>0</v>
      </c>
      <c r="AY19" s="6">
        <f t="shared" si="5"/>
        <v>1</v>
      </c>
      <c r="AZ19" s="6">
        <f t="shared" si="6"/>
        <v>0</v>
      </c>
    </row>
    <row r="20" spans="1:52" s="1" customFormat="1">
      <c r="A20" s="74"/>
      <c r="B20" s="7" t="s">
        <v>33</v>
      </c>
      <c r="C20" s="26">
        <f>SUM(C12:C19)</f>
        <v>0</v>
      </c>
      <c r="D20" s="26">
        <f t="shared" ref="D20:AP20" si="11">SUM(D12:D19)</f>
        <v>0</v>
      </c>
      <c r="E20" s="26">
        <f t="shared" si="11"/>
        <v>0</v>
      </c>
      <c r="F20" s="26">
        <f t="shared" si="11"/>
        <v>0</v>
      </c>
      <c r="G20" s="26">
        <f t="shared" si="11"/>
        <v>0</v>
      </c>
      <c r="H20" s="26">
        <f t="shared" si="11"/>
        <v>0</v>
      </c>
      <c r="I20" s="26">
        <f t="shared" si="11"/>
        <v>0</v>
      </c>
      <c r="J20" s="26">
        <f t="shared" si="11"/>
        <v>0</v>
      </c>
      <c r="K20" s="26">
        <f t="shared" si="11"/>
        <v>0</v>
      </c>
      <c r="L20" s="26">
        <f t="shared" si="11"/>
        <v>0</v>
      </c>
      <c r="M20" s="26">
        <f t="shared" si="11"/>
        <v>0</v>
      </c>
      <c r="N20" s="26">
        <f t="shared" si="11"/>
        <v>0</v>
      </c>
      <c r="O20" s="26">
        <f t="shared" si="11"/>
        <v>0</v>
      </c>
      <c r="P20" s="26">
        <f t="shared" si="11"/>
        <v>0</v>
      </c>
      <c r="Q20" s="26">
        <f t="shared" si="11"/>
        <v>0</v>
      </c>
      <c r="R20" s="26">
        <f t="shared" si="11"/>
        <v>0</v>
      </c>
      <c r="S20" s="18">
        <f t="shared" si="11"/>
        <v>0</v>
      </c>
      <c r="T20" s="18">
        <f t="shared" si="11"/>
        <v>16</v>
      </c>
      <c r="U20" s="18">
        <f t="shared" si="11"/>
        <v>2</v>
      </c>
      <c r="V20" s="18">
        <f t="shared" si="11"/>
        <v>0</v>
      </c>
      <c r="W20" s="18">
        <f t="shared" si="11"/>
        <v>4</v>
      </c>
      <c r="X20" s="18">
        <f t="shared" si="11"/>
        <v>0</v>
      </c>
      <c r="Y20" s="18">
        <f t="shared" si="11"/>
        <v>0</v>
      </c>
      <c r="Z20" s="18">
        <f t="shared" si="11"/>
        <v>1</v>
      </c>
      <c r="AA20" s="28">
        <f t="shared" ref="AA20:AH20" si="12">SUM(AA12:AA19)</f>
        <v>2</v>
      </c>
      <c r="AB20" s="28">
        <f t="shared" si="12"/>
        <v>3</v>
      </c>
      <c r="AC20" s="28">
        <f t="shared" si="12"/>
        <v>1</v>
      </c>
      <c r="AD20" s="28">
        <f t="shared" si="12"/>
        <v>0</v>
      </c>
      <c r="AE20" s="28">
        <f t="shared" si="12"/>
        <v>3</v>
      </c>
      <c r="AF20" s="28">
        <f t="shared" si="12"/>
        <v>0</v>
      </c>
      <c r="AG20" s="28">
        <f t="shared" si="12"/>
        <v>1</v>
      </c>
      <c r="AH20" s="28">
        <f t="shared" si="12"/>
        <v>0</v>
      </c>
      <c r="AI20" s="19">
        <f t="shared" si="11"/>
        <v>2</v>
      </c>
      <c r="AJ20" s="19">
        <f t="shared" si="11"/>
        <v>3</v>
      </c>
      <c r="AK20" s="19">
        <f t="shared" si="11"/>
        <v>2</v>
      </c>
      <c r="AL20" s="19">
        <f t="shared" si="11"/>
        <v>0</v>
      </c>
      <c r="AM20" s="19">
        <f t="shared" si="11"/>
        <v>1</v>
      </c>
      <c r="AN20" s="19">
        <f t="shared" si="11"/>
        <v>0</v>
      </c>
      <c r="AO20" s="19">
        <f t="shared" si="11"/>
        <v>1</v>
      </c>
      <c r="AP20" s="19">
        <f t="shared" si="11"/>
        <v>0</v>
      </c>
      <c r="AQ20" s="14">
        <v>1</v>
      </c>
      <c r="AR20" s="20">
        <f t="shared" si="7"/>
        <v>4</v>
      </c>
      <c r="AS20" s="20">
        <f t="shared" si="8"/>
        <v>22</v>
      </c>
      <c r="AT20" s="20">
        <f t="shared" si="0"/>
        <v>26</v>
      </c>
      <c r="AU20" s="20">
        <f t="shared" si="1"/>
        <v>5</v>
      </c>
      <c r="AV20" s="20">
        <f t="shared" si="2"/>
        <v>1</v>
      </c>
      <c r="AW20" s="20">
        <f t="shared" si="3"/>
        <v>8</v>
      </c>
      <c r="AX20" s="20">
        <f t="shared" si="4"/>
        <v>0</v>
      </c>
      <c r="AY20" s="20">
        <f t="shared" si="5"/>
        <v>2</v>
      </c>
      <c r="AZ20" s="20">
        <f t="shared" si="6"/>
        <v>1</v>
      </c>
    </row>
    <row r="21" spans="1:52" s="1" customFormat="1">
      <c r="A21" s="22"/>
      <c r="B21" s="7" t="s">
        <v>34</v>
      </c>
      <c r="C21" s="26">
        <f>C11+C20</f>
        <v>0</v>
      </c>
      <c r="D21" s="26">
        <f t="shared" ref="D21:AP21" si="13">D11+D20</f>
        <v>0</v>
      </c>
      <c r="E21" s="26">
        <f t="shared" si="13"/>
        <v>0</v>
      </c>
      <c r="F21" s="26">
        <f t="shared" si="13"/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 t="shared" si="13"/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1">
        <f t="shared" si="13"/>
        <v>0</v>
      </c>
      <c r="T21" s="31">
        <f t="shared" si="13"/>
        <v>20</v>
      </c>
      <c r="U21" s="18">
        <f t="shared" si="13"/>
        <v>3</v>
      </c>
      <c r="V21" s="18">
        <f t="shared" si="13"/>
        <v>0</v>
      </c>
      <c r="W21" s="18">
        <f t="shared" si="13"/>
        <v>6</v>
      </c>
      <c r="X21" s="18">
        <f t="shared" si="13"/>
        <v>0</v>
      </c>
      <c r="Y21" s="18">
        <f t="shared" si="13"/>
        <v>0</v>
      </c>
      <c r="Z21" s="18">
        <f t="shared" si="13"/>
        <v>1</v>
      </c>
      <c r="AA21" s="28">
        <f t="shared" ref="AA21:AH21" si="14">AA11+AA20</f>
        <v>3</v>
      </c>
      <c r="AB21" s="28">
        <f t="shared" si="14"/>
        <v>7</v>
      </c>
      <c r="AC21" s="28">
        <f t="shared" si="14"/>
        <v>2</v>
      </c>
      <c r="AD21" s="28">
        <f t="shared" si="14"/>
        <v>0</v>
      </c>
      <c r="AE21" s="28">
        <f t="shared" si="14"/>
        <v>4</v>
      </c>
      <c r="AF21" s="28">
        <f t="shared" si="14"/>
        <v>0</v>
      </c>
      <c r="AG21" s="28">
        <f t="shared" si="14"/>
        <v>2</v>
      </c>
      <c r="AH21" s="28">
        <f t="shared" si="14"/>
        <v>0</v>
      </c>
      <c r="AI21" s="19">
        <f t="shared" si="13"/>
        <v>2</v>
      </c>
      <c r="AJ21" s="19">
        <f t="shared" si="13"/>
        <v>5</v>
      </c>
      <c r="AK21" s="19">
        <f t="shared" si="13"/>
        <v>3</v>
      </c>
      <c r="AL21" s="19">
        <f t="shared" si="13"/>
        <v>0</v>
      </c>
      <c r="AM21" s="19">
        <f t="shared" si="13"/>
        <v>1</v>
      </c>
      <c r="AN21" s="19">
        <f t="shared" si="13"/>
        <v>0</v>
      </c>
      <c r="AO21" s="19">
        <f t="shared" si="13"/>
        <v>1</v>
      </c>
      <c r="AP21" s="19">
        <f t="shared" si="13"/>
        <v>0</v>
      </c>
      <c r="AQ21" s="14">
        <f>AQ11+AQ20</f>
        <v>2</v>
      </c>
      <c r="AR21" s="20">
        <f t="shared" si="7"/>
        <v>5</v>
      </c>
      <c r="AS21" s="20">
        <f t="shared" si="8"/>
        <v>32</v>
      </c>
      <c r="AT21" s="20">
        <f t="shared" si="0"/>
        <v>37</v>
      </c>
      <c r="AU21" s="20">
        <f t="shared" si="1"/>
        <v>8</v>
      </c>
      <c r="AV21" s="20">
        <f t="shared" si="2"/>
        <v>2</v>
      </c>
      <c r="AW21" s="20">
        <f t="shared" si="3"/>
        <v>11</v>
      </c>
      <c r="AX21" s="20">
        <f t="shared" si="4"/>
        <v>0</v>
      </c>
      <c r="AY21" s="20">
        <f t="shared" si="5"/>
        <v>3</v>
      </c>
      <c r="AZ21" s="20">
        <f t="shared" si="6"/>
        <v>1</v>
      </c>
    </row>
    <row r="22" spans="1:52" ht="7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9" t="s">
        <v>37</v>
      </c>
      <c r="T22" s="30">
        <v>4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T22" s="12"/>
      <c r="AU22" s="12"/>
    </row>
    <row r="23" spans="1:52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2</v>
      </c>
      <c r="T23" s="83"/>
      <c r="U23" s="83"/>
      <c r="V23" s="83"/>
      <c r="W23" s="83"/>
      <c r="X23" s="83"/>
      <c r="Y23" s="83"/>
      <c r="Z23" s="83"/>
      <c r="AA23" s="80" t="s">
        <v>35</v>
      </c>
      <c r="AB23" s="80"/>
      <c r="AC23" s="80"/>
      <c r="AD23" s="80"/>
      <c r="AE23" s="80"/>
      <c r="AF23" s="80"/>
      <c r="AG23" s="80"/>
      <c r="AH23" s="80"/>
      <c r="AI23" s="79" t="s">
        <v>3</v>
      </c>
      <c r="AJ23" s="79"/>
      <c r="AK23" s="79"/>
      <c r="AL23" s="79"/>
      <c r="AM23" s="79"/>
      <c r="AN23" s="79"/>
      <c r="AO23" s="79"/>
      <c r="AP23" s="79"/>
      <c r="AQ23" s="38"/>
      <c r="AR23" s="78" t="s">
        <v>4</v>
      </c>
      <c r="AS23" s="78"/>
      <c r="AT23" s="78"/>
      <c r="AU23" s="70" t="s">
        <v>5</v>
      </c>
      <c r="AV23" s="71"/>
      <c r="AW23" s="71"/>
      <c r="AX23" s="71"/>
      <c r="AY23" s="71"/>
      <c r="AZ23" s="71"/>
    </row>
    <row r="24" spans="1:52" ht="15">
      <c r="A24" s="6" t="s">
        <v>6</v>
      </c>
      <c r="B24" s="6"/>
      <c r="C24" s="25" t="s">
        <v>7</v>
      </c>
      <c r="D24" s="25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7</v>
      </c>
      <c r="L24" s="25" t="s">
        <v>8</v>
      </c>
      <c r="M24" s="25" t="s">
        <v>9</v>
      </c>
      <c r="N24" s="25" t="s">
        <v>10</v>
      </c>
      <c r="O24" s="25" t="s">
        <v>11</v>
      </c>
      <c r="P24" s="25" t="s">
        <v>12</v>
      </c>
      <c r="Q24" s="25" t="s">
        <v>13</v>
      </c>
      <c r="R24" s="25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27" t="s">
        <v>7</v>
      </c>
      <c r="AB24" s="27" t="s">
        <v>8</v>
      </c>
      <c r="AC24" s="27" t="s">
        <v>9</v>
      </c>
      <c r="AD24" s="27" t="s">
        <v>10</v>
      </c>
      <c r="AE24" s="27" t="s">
        <v>11</v>
      </c>
      <c r="AF24" s="27" t="s">
        <v>12</v>
      </c>
      <c r="AG24" s="27" t="s">
        <v>13</v>
      </c>
      <c r="AH24" s="27" t="s">
        <v>14</v>
      </c>
      <c r="AI24" s="11" t="s">
        <v>7</v>
      </c>
      <c r="AJ24" s="11" t="s">
        <v>8</v>
      </c>
      <c r="AK24" s="11" t="s">
        <v>9</v>
      </c>
      <c r="AL24" s="11" t="s">
        <v>10</v>
      </c>
      <c r="AM24" s="11" t="s">
        <v>11</v>
      </c>
      <c r="AN24" s="11" t="s">
        <v>12</v>
      </c>
      <c r="AO24" s="11" t="s">
        <v>13</v>
      </c>
      <c r="AP24" s="11" t="s">
        <v>14</v>
      </c>
      <c r="AQ24" s="39" t="s">
        <v>36</v>
      </c>
      <c r="AR24" s="34" t="s">
        <v>7</v>
      </c>
      <c r="AS24" s="34" t="s">
        <v>8</v>
      </c>
      <c r="AT24" s="37" t="s">
        <v>15</v>
      </c>
      <c r="AU24" s="40" t="s">
        <v>9</v>
      </c>
      <c r="AV24" s="14" t="s">
        <v>10</v>
      </c>
      <c r="AW24" s="14" t="s">
        <v>11</v>
      </c>
      <c r="AX24" s="14" t="s">
        <v>12</v>
      </c>
      <c r="AY24" s="14" t="s">
        <v>13</v>
      </c>
      <c r="AZ24" s="14" t="s">
        <v>14</v>
      </c>
    </row>
    <row r="25" spans="1:52" ht="15">
      <c r="A25" s="72">
        <v>44132</v>
      </c>
      <c r="B25" s="6" t="s">
        <v>16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0"/>
      <c r="T25" s="10"/>
      <c r="U25" s="10"/>
      <c r="V25" s="10"/>
      <c r="W25" s="10"/>
      <c r="X25" s="10"/>
      <c r="Y25" s="10"/>
      <c r="Z25" s="10"/>
      <c r="AA25" s="27"/>
      <c r="AB25" s="27"/>
      <c r="AC25" s="27"/>
      <c r="AD25" s="27"/>
      <c r="AE25" s="27"/>
      <c r="AF25" s="27"/>
      <c r="AG25" s="27"/>
      <c r="AH25" s="27"/>
      <c r="AI25" s="11"/>
      <c r="AJ25" s="11"/>
      <c r="AK25" s="11"/>
      <c r="AL25" s="11"/>
      <c r="AM25" s="11"/>
      <c r="AN25" s="11"/>
      <c r="AO25" s="11"/>
      <c r="AP25" s="11"/>
      <c r="AQ25" s="21"/>
      <c r="AR25" s="23"/>
      <c r="AS25" s="23"/>
      <c r="AT25" s="41">
        <f>AJ25+AI25+T25+S25+L25+K25+D25+C25+AA25+AB25</f>
        <v>0</v>
      </c>
      <c r="AU25" s="6">
        <f>AK25+U25+M25+E25+AC25</f>
        <v>0</v>
      </c>
      <c r="AV25" s="6">
        <f>AL25+V25+N25+F25+AC25</f>
        <v>0</v>
      </c>
      <c r="AW25" s="6">
        <f>AM25+W25+O25+G25+AE25</f>
        <v>0</v>
      </c>
      <c r="AX25" s="6">
        <f>AN25+X25+P25+H25+AF25</f>
        <v>0</v>
      </c>
      <c r="AY25" s="6">
        <f>AO25+Y25+Q25+I25+AG25</f>
        <v>0</v>
      </c>
      <c r="AZ25" s="6">
        <f>AP25+Z25+R25+J25+AH25</f>
        <v>0</v>
      </c>
    </row>
    <row r="26" spans="1:52" ht="15">
      <c r="A26" s="73"/>
      <c r="B26" s="6" t="s">
        <v>17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0"/>
      <c r="T26" s="10"/>
      <c r="U26" s="10"/>
      <c r="V26" s="10"/>
      <c r="W26" s="10"/>
      <c r="X26" s="10"/>
      <c r="Y26" s="10"/>
      <c r="Z26" s="10"/>
      <c r="AA26" s="27"/>
      <c r="AB26" s="27"/>
      <c r="AC26" s="27"/>
      <c r="AD26" s="27"/>
      <c r="AE26" s="27"/>
      <c r="AF26" s="27"/>
      <c r="AG26" s="27"/>
      <c r="AH26" s="27"/>
      <c r="AI26" s="11"/>
      <c r="AJ26" s="11"/>
      <c r="AK26" s="11"/>
      <c r="AL26" s="11"/>
      <c r="AM26" s="11"/>
      <c r="AN26" s="11"/>
      <c r="AO26" s="11"/>
      <c r="AP26" s="11"/>
      <c r="AQ26" s="21"/>
      <c r="AR26" s="13"/>
      <c r="AS26" s="13"/>
      <c r="AT26" s="6">
        <f t="shared" ref="AT26:AT43" si="15">AJ26+AI26+T26+S26+L26+K26+D26+C26+AA26+AB26</f>
        <v>0</v>
      </c>
      <c r="AU26" s="6">
        <f t="shared" ref="AU26:AU43" si="16">AK26+U26+M26+E26+AC26</f>
        <v>0</v>
      </c>
      <c r="AV26" s="6">
        <f t="shared" ref="AV26:AV43" si="17">AL26+V26+N26+F26+AC26</f>
        <v>0</v>
      </c>
      <c r="AW26" s="6">
        <f t="shared" ref="AW26:AW43" si="18">AM26+W26+O26+G26+AE26</f>
        <v>0</v>
      </c>
      <c r="AX26" s="6">
        <f t="shared" ref="AX26:AX43" si="19">AN26+X26+P26+H26+AF26</f>
        <v>0</v>
      </c>
      <c r="AY26" s="6">
        <f t="shared" ref="AY26:AY43" si="20">AO26+Y26+Q26+I26+AG26</f>
        <v>0</v>
      </c>
      <c r="AZ26" s="6">
        <f t="shared" ref="AZ26:AZ43" si="21">AP26+Z26+R26+J26+AH26</f>
        <v>0</v>
      </c>
    </row>
    <row r="27" spans="1:52" ht="15">
      <c r="A27" s="73"/>
      <c r="B27" s="6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0">
        <v>1</v>
      </c>
      <c r="T27" s="10">
        <v>3</v>
      </c>
      <c r="U27" s="10">
        <v>1</v>
      </c>
      <c r="V27" s="10"/>
      <c r="W27" s="10">
        <v>2</v>
      </c>
      <c r="X27" s="10"/>
      <c r="Y27" s="10">
        <v>1</v>
      </c>
      <c r="Z27" s="10"/>
      <c r="AA27" s="27"/>
      <c r="AB27" s="27">
        <v>1</v>
      </c>
      <c r="AC27" s="27">
        <v>1</v>
      </c>
      <c r="AD27" s="27"/>
      <c r="AE27" s="27"/>
      <c r="AF27" s="27"/>
      <c r="AG27" s="27"/>
      <c r="AH27" s="27"/>
      <c r="AI27" s="11"/>
      <c r="AJ27" s="11"/>
      <c r="AK27" s="11"/>
      <c r="AL27" s="11"/>
      <c r="AM27" s="11"/>
      <c r="AN27" s="11"/>
      <c r="AO27" s="11"/>
      <c r="AP27" s="11"/>
      <c r="AQ27" s="21"/>
      <c r="AR27" s="13">
        <f>AI27+AA27+S27</f>
        <v>1</v>
      </c>
      <c r="AS27" s="13"/>
      <c r="AT27" s="6">
        <f t="shared" si="15"/>
        <v>5</v>
      </c>
      <c r="AU27" s="6">
        <f t="shared" si="16"/>
        <v>2</v>
      </c>
      <c r="AV27" s="6">
        <f t="shared" si="17"/>
        <v>1</v>
      </c>
      <c r="AW27" s="6">
        <f t="shared" si="18"/>
        <v>2</v>
      </c>
      <c r="AX27" s="6">
        <f t="shared" si="19"/>
        <v>0</v>
      </c>
      <c r="AY27" s="6">
        <f t="shared" si="20"/>
        <v>1</v>
      </c>
      <c r="AZ27" s="6">
        <f t="shared" si="21"/>
        <v>0</v>
      </c>
    </row>
    <row r="28" spans="1:52" ht="15">
      <c r="A28" s="73"/>
      <c r="B28" s="6" t="s">
        <v>19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0"/>
      <c r="T28" s="10">
        <v>1</v>
      </c>
      <c r="U28" s="10"/>
      <c r="V28" s="10"/>
      <c r="W28" s="10"/>
      <c r="X28" s="10"/>
      <c r="Y28" s="10"/>
      <c r="Z28" s="10"/>
      <c r="AA28" s="27">
        <v>1</v>
      </c>
      <c r="AB28" s="27"/>
      <c r="AC28" s="27"/>
      <c r="AD28" s="27"/>
      <c r="AE28" s="27"/>
      <c r="AF28" s="27"/>
      <c r="AG28" s="27">
        <v>1</v>
      </c>
      <c r="AH28" s="27"/>
      <c r="AI28" s="11"/>
      <c r="AJ28" s="11"/>
      <c r="AK28" s="11"/>
      <c r="AL28" s="11"/>
      <c r="AM28" s="11"/>
      <c r="AN28" s="11"/>
      <c r="AO28" s="11"/>
      <c r="AP28" s="11"/>
      <c r="AQ28" s="21"/>
      <c r="AR28" s="13">
        <f>AI28+AA28+S28</f>
        <v>1</v>
      </c>
      <c r="AS28" s="13">
        <f>AJ28+AB28+T28</f>
        <v>1</v>
      </c>
      <c r="AT28" s="6">
        <f>AJ28+AI28+T28+S28+L28+K28+D28+C28+AA28+AB28</f>
        <v>2</v>
      </c>
      <c r="AU28" s="6">
        <f t="shared" si="16"/>
        <v>0</v>
      </c>
      <c r="AV28" s="6">
        <f t="shared" si="17"/>
        <v>0</v>
      </c>
      <c r="AW28" s="6">
        <f t="shared" si="18"/>
        <v>0</v>
      </c>
      <c r="AX28" s="6">
        <f t="shared" si="19"/>
        <v>0</v>
      </c>
      <c r="AY28" s="6">
        <f t="shared" si="20"/>
        <v>1</v>
      </c>
      <c r="AZ28" s="6">
        <f t="shared" si="21"/>
        <v>0</v>
      </c>
    </row>
    <row r="29" spans="1:52" ht="15">
      <c r="A29" s="73"/>
      <c r="B29" s="6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0"/>
      <c r="T29" s="10">
        <v>1</v>
      </c>
      <c r="U29" s="10"/>
      <c r="V29" s="10"/>
      <c r="W29" s="10"/>
      <c r="X29" s="10"/>
      <c r="Y29" s="10"/>
      <c r="Z29" s="10"/>
      <c r="AA29" s="27"/>
      <c r="AB29" s="27"/>
      <c r="AC29" s="27"/>
      <c r="AD29" s="27"/>
      <c r="AE29" s="27"/>
      <c r="AF29" s="27"/>
      <c r="AG29" s="27"/>
      <c r="AH29" s="27"/>
      <c r="AI29" s="11"/>
      <c r="AJ29" s="11">
        <v>1</v>
      </c>
      <c r="AK29" s="11"/>
      <c r="AL29" s="11"/>
      <c r="AM29" s="11"/>
      <c r="AN29" s="11"/>
      <c r="AO29" s="11"/>
      <c r="AP29" s="11"/>
      <c r="AQ29" s="21"/>
      <c r="AR29" s="13">
        <f t="shared" ref="AR29:AR43" si="22">AI29+AA29+S29</f>
        <v>0</v>
      </c>
      <c r="AS29" s="13">
        <f t="shared" ref="AS29:AS43" si="23">AJ29+AB29+T29</f>
        <v>2</v>
      </c>
      <c r="AT29" s="6">
        <f t="shared" ref="AT29:AT43" si="24">AJ29+AI29+T29+S29+L29+K29+D29+C29+AA29+AB29</f>
        <v>2</v>
      </c>
      <c r="AU29" s="6">
        <f t="shared" si="16"/>
        <v>0</v>
      </c>
      <c r="AV29" s="6">
        <f t="shared" si="17"/>
        <v>0</v>
      </c>
      <c r="AW29" s="6">
        <f t="shared" si="18"/>
        <v>0</v>
      </c>
      <c r="AX29" s="6">
        <f t="shared" si="19"/>
        <v>0</v>
      </c>
      <c r="AY29" s="6">
        <f t="shared" si="20"/>
        <v>0</v>
      </c>
      <c r="AZ29" s="6">
        <f t="shared" si="21"/>
        <v>0</v>
      </c>
    </row>
    <row r="30" spans="1:52" ht="15">
      <c r="A30" s="73"/>
      <c r="B30" s="6" t="s">
        <v>21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0"/>
      <c r="T30" s="10">
        <v>1</v>
      </c>
      <c r="U30" s="10">
        <v>1</v>
      </c>
      <c r="V30" s="10"/>
      <c r="W30" s="10"/>
      <c r="X30" s="10"/>
      <c r="Y30" s="10"/>
      <c r="Z30" s="10"/>
      <c r="AA30" s="27"/>
      <c r="AB30" s="27"/>
      <c r="AC30" s="27"/>
      <c r="AD30" s="27"/>
      <c r="AE30" s="27"/>
      <c r="AF30" s="27"/>
      <c r="AG30" s="27"/>
      <c r="AH30" s="27"/>
      <c r="AI30" s="11"/>
      <c r="AJ30" s="11"/>
      <c r="AK30" s="11"/>
      <c r="AL30" s="11"/>
      <c r="AM30" s="11"/>
      <c r="AN30" s="11"/>
      <c r="AO30" s="11"/>
      <c r="AP30" s="11"/>
      <c r="AQ30" s="21"/>
      <c r="AR30" s="13">
        <f t="shared" si="22"/>
        <v>0</v>
      </c>
      <c r="AS30" s="13">
        <f t="shared" si="23"/>
        <v>1</v>
      </c>
      <c r="AT30" s="6">
        <f t="shared" si="24"/>
        <v>1</v>
      </c>
      <c r="AU30" s="6">
        <f t="shared" si="16"/>
        <v>1</v>
      </c>
      <c r="AV30" s="6">
        <f t="shared" si="17"/>
        <v>0</v>
      </c>
      <c r="AW30" s="6">
        <f t="shared" si="18"/>
        <v>0</v>
      </c>
      <c r="AX30" s="6">
        <f t="shared" si="19"/>
        <v>0</v>
      </c>
      <c r="AY30" s="6">
        <f t="shared" si="20"/>
        <v>0</v>
      </c>
      <c r="AZ30" s="6">
        <f t="shared" si="21"/>
        <v>0</v>
      </c>
    </row>
    <row r="31" spans="1:52" ht="15">
      <c r="A31" s="73"/>
      <c r="B31" s="6" t="s">
        <v>22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0"/>
      <c r="T31" s="10">
        <v>1</v>
      </c>
      <c r="U31" s="10">
        <v>1</v>
      </c>
      <c r="V31" s="10"/>
      <c r="W31" s="10">
        <v>1</v>
      </c>
      <c r="X31" s="10"/>
      <c r="Y31" s="10"/>
      <c r="Z31" s="10"/>
      <c r="AA31" s="27">
        <v>1</v>
      </c>
      <c r="AB31" s="27">
        <v>1</v>
      </c>
      <c r="AC31" s="27">
        <v>1</v>
      </c>
      <c r="AD31" s="27"/>
      <c r="AE31" s="27"/>
      <c r="AF31" s="27"/>
      <c r="AG31" s="27">
        <v>1</v>
      </c>
      <c r="AH31" s="27"/>
      <c r="AI31" s="11"/>
      <c r="AJ31" s="11">
        <v>1</v>
      </c>
      <c r="AK31" s="11"/>
      <c r="AL31" s="11"/>
      <c r="AM31" s="11"/>
      <c r="AN31" s="11"/>
      <c r="AO31" s="11"/>
      <c r="AP31" s="11"/>
      <c r="AQ31" s="21"/>
      <c r="AR31" s="13">
        <f t="shared" si="22"/>
        <v>1</v>
      </c>
      <c r="AS31" s="13">
        <f t="shared" si="23"/>
        <v>3</v>
      </c>
      <c r="AT31" s="6">
        <f t="shared" si="24"/>
        <v>4</v>
      </c>
      <c r="AU31" s="6">
        <f t="shared" si="16"/>
        <v>2</v>
      </c>
      <c r="AV31" s="6">
        <f t="shared" si="17"/>
        <v>1</v>
      </c>
      <c r="AW31" s="6">
        <f t="shared" si="18"/>
        <v>1</v>
      </c>
      <c r="AX31" s="6">
        <f t="shared" si="19"/>
        <v>0</v>
      </c>
      <c r="AY31" s="6">
        <f t="shared" si="20"/>
        <v>1</v>
      </c>
      <c r="AZ31" s="6">
        <f t="shared" si="21"/>
        <v>0</v>
      </c>
    </row>
    <row r="32" spans="1:52" ht="15">
      <c r="A32" s="73"/>
      <c r="B32" s="6" t="s">
        <v>23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0"/>
      <c r="T32" s="10">
        <v>4</v>
      </c>
      <c r="U32" s="10">
        <v>3</v>
      </c>
      <c r="V32" s="10">
        <v>1</v>
      </c>
      <c r="W32" s="10">
        <v>2</v>
      </c>
      <c r="X32" s="10"/>
      <c r="Y32" s="10"/>
      <c r="Z32" s="10"/>
      <c r="AA32" s="27">
        <v>1</v>
      </c>
      <c r="AB32" s="27"/>
      <c r="AC32" s="27"/>
      <c r="AD32" s="27"/>
      <c r="AE32" s="27"/>
      <c r="AF32" s="27"/>
      <c r="AG32" s="27"/>
      <c r="AH32" s="27"/>
      <c r="AI32" s="11"/>
      <c r="AJ32" s="11"/>
      <c r="AK32" s="11"/>
      <c r="AL32" s="11"/>
      <c r="AM32" s="11"/>
      <c r="AN32" s="11"/>
      <c r="AO32" s="11"/>
      <c r="AP32" s="11"/>
      <c r="AQ32" s="21"/>
      <c r="AR32" s="13">
        <f t="shared" si="22"/>
        <v>1</v>
      </c>
      <c r="AS32" s="13">
        <f t="shared" si="23"/>
        <v>4</v>
      </c>
      <c r="AT32" s="6">
        <f t="shared" si="24"/>
        <v>5</v>
      </c>
      <c r="AU32" s="6">
        <f t="shared" si="16"/>
        <v>3</v>
      </c>
      <c r="AV32" s="6">
        <f t="shared" si="17"/>
        <v>1</v>
      </c>
      <c r="AW32" s="6">
        <f t="shared" si="18"/>
        <v>2</v>
      </c>
      <c r="AX32" s="6">
        <f t="shared" si="19"/>
        <v>0</v>
      </c>
      <c r="AY32" s="6">
        <f t="shared" si="20"/>
        <v>0</v>
      </c>
      <c r="AZ32" s="6">
        <f t="shared" si="21"/>
        <v>0</v>
      </c>
    </row>
    <row r="33" spans="1:52" ht="15">
      <c r="A33" s="74"/>
      <c r="B33" s="7" t="s">
        <v>24</v>
      </c>
      <c r="C33" s="26">
        <f>SUM(C25:C32)</f>
        <v>0</v>
      </c>
      <c r="D33" s="26">
        <f t="shared" ref="D33:AP33" si="25">SUM(D25:D32)</f>
        <v>0</v>
      </c>
      <c r="E33" s="26">
        <f t="shared" si="25"/>
        <v>0</v>
      </c>
      <c r="F33" s="26">
        <f t="shared" si="25"/>
        <v>0</v>
      </c>
      <c r="G33" s="26">
        <f t="shared" si="25"/>
        <v>0</v>
      </c>
      <c r="H33" s="26">
        <f t="shared" si="25"/>
        <v>0</v>
      </c>
      <c r="I33" s="26">
        <f>SUM(I25:I32)</f>
        <v>0</v>
      </c>
      <c r="J33" s="26">
        <f t="shared" ref="J33:AV33" si="26">SUM(J25:J32)</f>
        <v>0</v>
      </c>
      <c r="K33" s="26">
        <f t="shared" si="26"/>
        <v>0</v>
      </c>
      <c r="L33" s="26">
        <f t="shared" si="26"/>
        <v>0</v>
      </c>
      <c r="M33" s="26">
        <f t="shared" si="26"/>
        <v>0</v>
      </c>
      <c r="N33" s="26">
        <f t="shared" si="26"/>
        <v>0</v>
      </c>
      <c r="O33" s="26">
        <f t="shared" si="26"/>
        <v>0</v>
      </c>
      <c r="P33" s="26">
        <f t="shared" si="26"/>
        <v>0</v>
      </c>
      <c r="Q33" s="26">
        <f t="shared" si="26"/>
        <v>0</v>
      </c>
      <c r="R33" s="26">
        <f t="shared" si="26"/>
        <v>0</v>
      </c>
      <c r="S33" s="18">
        <f t="shared" si="26"/>
        <v>1</v>
      </c>
      <c r="T33" s="18">
        <f t="shared" si="26"/>
        <v>11</v>
      </c>
      <c r="U33" s="18">
        <f t="shared" si="26"/>
        <v>6</v>
      </c>
      <c r="V33" s="18">
        <f t="shared" si="26"/>
        <v>1</v>
      </c>
      <c r="W33" s="18">
        <f t="shared" si="26"/>
        <v>5</v>
      </c>
      <c r="X33" s="18">
        <f t="shared" si="26"/>
        <v>0</v>
      </c>
      <c r="Y33" s="18">
        <f t="shared" si="26"/>
        <v>1</v>
      </c>
      <c r="Z33" s="18">
        <f t="shared" si="26"/>
        <v>0</v>
      </c>
      <c r="AA33" s="28">
        <f t="shared" si="26"/>
        <v>3</v>
      </c>
      <c r="AB33" s="28">
        <f t="shared" si="26"/>
        <v>2</v>
      </c>
      <c r="AC33" s="28">
        <f t="shared" si="26"/>
        <v>2</v>
      </c>
      <c r="AD33" s="28">
        <f t="shared" si="26"/>
        <v>0</v>
      </c>
      <c r="AE33" s="28">
        <f t="shared" si="26"/>
        <v>0</v>
      </c>
      <c r="AF33" s="28">
        <f t="shared" si="26"/>
        <v>0</v>
      </c>
      <c r="AG33" s="28">
        <f t="shared" si="26"/>
        <v>2</v>
      </c>
      <c r="AH33" s="28">
        <f t="shared" si="26"/>
        <v>0</v>
      </c>
      <c r="AI33" s="19">
        <f t="shared" si="26"/>
        <v>0</v>
      </c>
      <c r="AJ33" s="19">
        <f t="shared" si="26"/>
        <v>2</v>
      </c>
      <c r="AK33" s="19">
        <f t="shared" si="26"/>
        <v>0</v>
      </c>
      <c r="AL33" s="19">
        <f t="shared" si="26"/>
        <v>0</v>
      </c>
      <c r="AM33" s="19">
        <f t="shared" si="26"/>
        <v>0</v>
      </c>
      <c r="AN33" s="19">
        <f t="shared" si="26"/>
        <v>0</v>
      </c>
      <c r="AO33" s="19">
        <f t="shared" si="26"/>
        <v>0</v>
      </c>
      <c r="AP33" s="19">
        <f t="shared" si="26"/>
        <v>0</v>
      </c>
      <c r="AQ33" s="14">
        <v>1</v>
      </c>
      <c r="AR33" s="20">
        <f t="shared" si="22"/>
        <v>4</v>
      </c>
      <c r="AS33" s="20">
        <f t="shared" si="23"/>
        <v>15</v>
      </c>
      <c r="AT33" s="20">
        <f>AJ33+AI33+T33+S33+L33+K33+D33+C33+AA33+AB33</f>
        <v>19</v>
      </c>
      <c r="AU33" s="20">
        <f t="shared" si="16"/>
        <v>8</v>
      </c>
      <c r="AV33" s="20">
        <f t="shared" si="17"/>
        <v>3</v>
      </c>
      <c r="AW33" s="20">
        <f t="shared" si="18"/>
        <v>5</v>
      </c>
      <c r="AX33" s="20">
        <f t="shared" si="19"/>
        <v>0</v>
      </c>
      <c r="AY33" s="20">
        <f t="shared" si="20"/>
        <v>3</v>
      </c>
      <c r="AZ33" s="20">
        <f t="shared" si="21"/>
        <v>0</v>
      </c>
    </row>
    <row r="34" spans="1:52" ht="15">
      <c r="A34" s="72">
        <v>44132</v>
      </c>
      <c r="B34" s="6" t="s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0"/>
      <c r="T34" s="10"/>
      <c r="U34" s="10"/>
      <c r="V34" s="10"/>
      <c r="W34" s="10"/>
      <c r="X34" s="10"/>
      <c r="Y34" s="10"/>
      <c r="Z34" s="10"/>
      <c r="AA34" s="27"/>
      <c r="AB34" s="27">
        <v>1</v>
      </c>
      <c r="AC34" s="27">
        <v>1</v>
      </c>
      <c r="AD34" s="27"/>
      <c r="AE34" s="27">
        <v>1</v>
      </c>
      <c r="AF34" s="27"/>
      <c r="AG34" s="27"/>
      <c r="AH34" s="27"/>
      <c r="AI34" s="11"/>
      <c r="AJ34" s="11">
        <v>1</v>
      </c>
      <c r="AK34" s="11"/>
      <c r="AL34" s="11"/>
      <c r="AM34" s="11">
        <v>1</v>
      </c>
      <c r="AN34" s="11"/>
      <c r="AO34" s="11"/>
      <c r="AP34" s="11"/>
      <c r="AQ34" s="21"/>
      <c r="AR34" s="13">
        <f t="shared" si="22"/>
        <v>0</v>
      </c>
      <c r="AS34" s="13">
        <f t="shared" si="23"/>
        <v>2</v>
      </c>
      <c r="AT34" s="6">
        <f t="shared" ref="AT34:AT43" si="27">AJ34+AI34+T34+S34+L34+K34+D34+C34+AA34+AB34</f>
        <v>2</v>
      </c>
      <c r="AU34" s="6">
        <f t="shared" si="16"/>
        <v>1</v>
      </c>
      <c r="AV34" s="6">
        <f t="shared" si="17"/>
        <v>1</v>
      </c>
      <c r="AW34" s="6">
        <f t="shared" si="18"/>
        <v>2</v>
      </c>
      <c r="AX34" s="6">
        <f t="shared" si="19"/>
        <v>0</v>
      </c>
      <c r="AY34" s="6">
        <f t="shared" si="20"/>
        <v>0</v>
      </c>
      <c r="AZ34" s="6">
        <f t="shared" si="21"/>
        <v>0</v>
      </c>
    </row>
    <row r="35" spans="1:52" ht="15">
      <c r="A35" s="73"/>
      <c r="B35" s="6" t="s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0"/>
      <c r="T35" s="10"/>
      <c r="U35" s="10"/>
      <c r="V35" s="10"/>
      <c r="W35" s="10"/>
      <c r="X35" s="10"/>
      <c r="Y35" s="10"/>
      <c r="Z35" s="10"/>
      <c r="AA35" s="27"/>
      <c r="AB35" s="27">
        <v>3</v>
      </c>
      <c r="AC35" s="27">
        <v>2</v>
      </c>
      <c r="AD35" s="27"/>
      <c r="AE35" s="27"/>
      <c r="AF35" s="27"/>
      <c r="AG35" s="27"/>
      <c r="AH35" s="27"/>
      <c r="AI35" s="11">
        <v>1</v>
      </c>
      <c r="AJ35" s="11">
        <v>1</v>
      </c>
      <c r="AK35" s="11"/>
      <c r="AL35" s="11"/>
      <c r="AM35" s="11">
        <v>1</v>
      </c>
      <c r="AN35" s="11"/>
      <c r="AO35" s="11"/>
      <c r="AP35" s="11">
        <v>1</v>
      </c>
      <c r="AQ35" s="21"/>
      <c r="AR35" s="13">
        <f t="shared" si="22"/>
        <v>1</v>
      </c>
      <c r="AS35" s="13">
        <f t="shared" si="23"/>
        <v>4</v>
      </c>
      <c r="AT35" s="6">
        <f t="shared" si="27"/>
        <v>5</v>
      </c>
      <c r="AU35" s="6">
        <f t="shared" si="16"/>
        <v>2</v>
      </c>
      <c r="AV35" s="6">
        <f t="shared" si="17"/>
        <v>2</v>
      </c>
      <c r="AW35" s="6">
        <f t="shared" si="18"/>
        <v>1</v>
      </c>
      <c r="AX35" s="6">
        <f t="shared" si="19"/>
        <v>0</v>
      </c>
      <c r="AY35" s="6">
        <f t="shared" si="20"/>
        <v>0</v>
      </c>
      <c r="AZ35" s="6">
        <f t="shared" si="21"/>
        <v>1</v>
      </c>
    </row>
    <row r="36" spans="1:52" ht="15">
      <c r="A36" s="73"/>
      <c r="B36" s="6" t="s">
        <v>27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0"/>
      <c r="T36" s="10">
        <v>2</v>
      </c>
      <c r="U36" s="10"/>
      <c r="V36" s="10"/>
      <c r="W36" s="10">
        <v>2</v>
      </c>
      <c r="X36" s="10"/>
      <c r="Y36" s="10"/>
      <c r="Z36" s="10"/>
      <c r="AA36" s="27">
        <v>1</v>
      </c>
      <c r="AB36" s="27">
        <v>1</v>
      </c>
      <c r="AC36" s="27">
        <v>1</v>
      </c>
      <c r="AD36" s="27"/>
      <c r="AE36" s="27"/>
      <c r="AF36" s="27"/>
      <c r="AG36" s="27">
        <v>1</v>
      </c>
      <c r="AH36" s="27"/>
      <c r="AI36" s="11"/>
      <c r="AJ36" s="11"/>
      <c r="AK36" s="11"/>
      <c r="AL36" s="11"/>
      <c r="AM36" s="11"/>
      <c r="AN36" s="11"/>
      <c r="AO36" s="11"/>
      <c r="AP36" s="11"/>
      <c r="AQ36" s="21"/>
      <c r="AR36" s="13">
        <f t="shared" si="22"/>
        <v>1</v>
      </c>
      <c r="AS36" s="13">
        <f t="shared" si="23"/>
        <v>3</v>
      </c>
      <c r="AT36" s="6">
        <f t="shared" si="27"/>
        <v>4</v>
      </c>
      <c r="AU36" s="6">
        <f t="shared" si="16"/>
        <v>1</v>
      </c>
      <c r="AV36" s="6">
        <f t="shared" si="17"/>
        <v>1</v>
      </c>
      <c r="AW36" s="6">
        <f t="shared" si="18"/>
        <v>2</v>
      </c>
      <c r="AX36" s="6">
        <f t="shared" si="19"/>
        <v>0</v>
      </c>
      <c r="AY36" s="6">
        <f t="shared" si="20"/>
        <v>1</v>
      </c>
      <c r="AZ36" s="6">
        <f t="shared" si="21"/>
        <v>0</v>
      </c>
    </row>
    <row r="37" spans="1:52" ht="15">
      <c r="A37" s="73"/>
      <c r="B37" s="6" t="s">
        <v>28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0"/>
      <c r="T37" s="10">
        <v>1</v>
      </c>
      <c r="U37" s="10"/>
      <c r="V37" s="10"/>
      <c r="W37" s="10">
        <v>1</v>
      </c>
      <c r="X37" s="10"/>
      <c r="Y37" s="10"/>
      <c r="Z37" s="10"/>
      <c r="AA37" s="27"/>
      <c r="AB37" s="27"/>
      <c r="AC37" s="27"/>
      <c r="AD37" s="27"/>
      <c r="AE37" s="27"/>
      <c r="AF37" s="27"/>
      <c r="AG37" s="27"/>
      <c r="AH37" s="27"/>
      <c r="AI37" s="11">
        <v>1</v>
      </c>
      <c r="AJ37" s="11">
        <v>1</v>
      </c>
      <c r="AK37" s="11"/>
      <c r="AL37" s="11"/>
      <c r="AM37" s="11">
        <v>1</v>
      </c>
      <c r="AN37" s="11"/>
      <c r="AO37" s="11">
        <v>1</v>
      </c>
      <c r="AP37" s="11"/>
      <c r="AQ37" s="21"/>
      <c r="AR37" s="13">
        <f t="shared" si="22"/>
        <v>1</v>
      </c>
      <c r="AS37" s="13">
        <f t="shared" si="23"/>
        <v>2</v>
      </c>
      <c r="AT37" s="6">
        <f t="shared" si="27"/>
        <v>3</v>
      </c>
      <c r="AU37" s="6">
        <f t="shared" si="16"/>
        <v>0</v>
      </c>
      <c r="AV37" s="6">
        <f t="shared" si="17"/>
        <v>0</v>
      </c>
      <c r="AW37" s="6">
        <f t="shared" si="18"/>
        <v>2</v>
      </c>
      <c r="AX37" s="6">
        <f t="shared" si="19"/>
        <v>0</v>
      </c>
      <c r="AY37" s="6">
        <f t="shared" si="20"/>
        <v>1</v>
      </c>
      <c r="AZ37" s="6">
        <f t="shared" si="21"/>
        <v>0</v>
      </c>
    </row>
    <row r="38" spans="1:52" ht="15">
      <c r="A38" s="73"/>
      <c r="B38" s="6" t="s">
        <v>29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10"/>
      <c r="T38" s="10"/>
      <c r="U38" s="10"/>
      <c r="V38" s="10"/>
      <c r="W38" s="10"/>
      <c r="X38" s="10"/>
      <c r="Y38" s="10"/>
      <c r="Z38" s="10"/>
      <c r="AA38" s="27">
        <v>1</v>
      </c>
      <c r="AB38" s="27"/>
      <c r="AC38" s="27"/>
      <c r="AD38" s="27"/>
      <c r="AE38" s="27"/>
      <c r="AF38" s="27"/>
      <c r="AG38" s="27">
        <v>1</v>
      </c>
      <c r="AH38" s="27"/>
      <c r="AI38" s="11">
        <v>1</v>
      </c>
      <c r="AJ38" s="11">
        <v>2</v>
      </c>
      <c r="AK38" s="11">
        <v>1</v>
      </c>
      <c r="AL38" s="11"/>
      <c r="AM38" s="11">
        <v>2</v>
      </c>
      <c r="AN38" s="11"/>
      <c r="AO38" s="11">
        <v>1</v>
      </c>
      <c r="AP38" s="11"/>
      <c r="AQ38" s="21"/>
      <c r="AR38" s="13">
        <f t="shared" si="22"/>
        <v>2</v>
      </c>
      <c r="AS38" s="13">
        <f t="shared" si="23"/>
        <v>2</v>
      </c>
      <c r="AT38" s="6">
        <f t="shared" si="27"/>
        <v>4</v>
      </c>
      <c r="AU38" s="6">
        <f t="shared" si="16"/>
        <v>1</v>
      </c>
      <c r="AV38" s="6">
        <f t="shared" si="17"/>
        <v>0</v>
      </c>
      <c r="AW38" s="6">
        <f t="shared" si="18"/>
        <v>2</v>
      </c>
      <c r="AX38" s="6">
        <f t="shared" si="19"/>
        <v>0</v>
      </c>
      <c r="AY38" s="6">
        <f t="shared" si="20"/>
        <v>2</v>
      </c>
      <c r="AZ38" s="6">
        <f t="shared" si="21"/>
        <v>0</v>
      </c>
    </row>
    <row r="39" spans="1:52" ht="15">
      <c r="A39" s="73"/>
      <c r="B39" s="6" t="s">
        <v>30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0">
        <v>1</v>
      </c>
      <c r="T39" s="10">
        <v>1</v>
      </c>
      <c r="U39" s="10"/>
      <c r="V39" s="10"/>
      <c r="W39" s="10">
        <v>1</v>
      </c>
      <c r="X39" s="10"/>
      <c r="Y39" s="10"/>
      <c r="Z39" s="10"/>
      <c r="AA39" s="27"/>
      <c r="AB39" s="27">
        <v>3</v>
      </c>
      <c r="AC39" s="27">
        <v>2</v>
      </c>
      <c r="AD39" s="27"/>
      <c r="AE39" s="27">
        <v>1</v>
      </c>
      <c r="AF39" s="27"/>
      <c r="AG39" s="27"/>
      <c r="AH39" s="27"/>
      <c r="AI39" s="11"/>
      <c r="AJ39" s="11"/>
      <c r="AK39" s="11"/>
      <c r="AL39" s="11"/>
      <c r="AM39" s="11"/>
      <c r="AN39" s="11"/>
      <c r="AO39" s="11"/>
      <c r="AP39" s="11"/>
      <c r="AQ39" s="21"/>
      <c r="AR39" s="13">
        <f t="shared" si="22"/>
        <v>1</v>
      </c>
      <c r="AS39" s="13">
        <f t="shared" si="23"/>
        <v>4</v>
      </c>
      <c r="AT39" s="6">
        <f t="shared" si="27"/>
        <v>5</v>
      </c>
      <c r="AU39" s="6">
        <f t="shared" si="16"/>
        <v>2</v>
      </c>
      <c r="AV39" s="6">
        <f t="shared" si="17"/>
        <v>2</v>
      </c>
      <c r="AW39" s="6">
        <f t="shared" si="18"/>
        <v>2</v>
      </c>
      <c r="AX39" s="6">
        <f t="shared" si="19"/>
        <v>0</v>
      </c>
      <c r="AY39" s="6">
        <f t="shared" si="20"/>
        <v>0</v>
      </c>
      <c r="AZ39" s="6">
        <f t="shared" si="21"/>
        <v>0</v>
      </c>
    </row>
    <row r="40" spans="1:52" ht="15">
      <c r="A40" s="73"/>
      <c r="B40" s="6" t="s">
        <v>31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0"/>
      <c r="T40" s="10">
        <v>1</v>
      </c>
      <c r="U40" s="10"/>
      <c r="V40" s="10"/>
      <c r="W40" s="10"/>
      <c r="X40" s="10"/>
      <c r="Y40" s="10"/>
      <c r="Z40" s="10"/>
      <c r="AA40" s="27"/>
      <c r="AB40" s="27"/>
      <c r="AC40" s="27"/>
      <c r="AD40" s="27"/>
      <c r="AE40" s="27"/>
      <c r="AF40" s="27"/>
      <c r="AG40" s="27"/>
      <c r="AH40" s="27"/>
      <c r="AI40" s="11"/>
      <c r="AJ40" s="11"/>
      <c r="AK40" s="11"/>
      <c r="AL40" s="11"/>
      <c r="AM40" s="11"/>
      <c r="AN40" s="11"/>
      <c r="AO40" s="11"/>
      <c r="AP40" s="11"/>
      <c r="AQ40" s="21"/>
      <c r="AR40" s="13">
        <f t="shared" si="22"/>
        <v>0</v>
      </c>
      <c r="AS40" s="13">
        <f t="shared" si="23"/>
        <v>1</v>
      </c>
      <c r="AT40" s="6">
        <f t="shared" si="27"/>
        <v>1</v>
      </c>
      <c r="AU40" s="6">
        <f t="shared" si="16"/>
        <v>0</v>
      </c>
      <c r="AV40" s="6">
        <f t="shared" si="17"/>
        <v>0</v>
      </c>
      <c r="AW40" s="6">
        <f t="shared" si="18"/>
        <v>0</v>
      </c>
      <c r="AX40" s="6">
        <f t="shared" si="19"/>
        <v>0</v>
      </c>
      <c r="AY40" s="6">
        <f t="shared" si="20"/>
        <v>0</v>
      </c>
      <c r="AZ40" s="6">
        <f t="shared" si="21"/>
        <v>0</v>
      </c>
    </row>
    <row r="41" spans="1:52" ht="15">
      <c r="A41" s="73"/>
      <c r="B41" s="6" t="s">
        <v>32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0">
        <v>1</v>
      </c>
      <c r="T41" s="10">
        <v>2</v>
      </c>
      <c r="U41" s="10">
        <v>2</v>
      </c>
      <c r="V41" s="10"/>
      <c r="W41" s="10">
        <v>1</v>
      </c>
      <c r="X41" s="10"/>
      <c r="Y41" s="10"/>
      <c r="Z41" s="10"/>
      <c r="AA41" s="27">
        <v>1</v>
      </c>
      <c r="AB41" s="27"/>
      <c r="AC41" s="27"/>
      <c r="AD41" s="27"/>
      <c r="AE41" s="27"/>
      <c r="AF41" s="27"/>
      <c r="AG41" s="27"/>
      <c r="AH41" s="27"/>
      <c r="AI41" s="11"/>
      <c r="AJ41" s="11">
        <v>1</v>
      </c>
      <c r="AK41" s="11">
        <v>1</v>
      </c>
      <c r="AL41" s="11"/>
      <c r="AM41" s="11">
        <v>1</v>
      </c>
      <c r="AN41" s="11"/>
      <c r="AO41" s="11"/>
      <c r="AP41" s="11"/>
      <c r="AQ41" s="21"/>
      <c r="AR41" s="13">
        <f t="shared" si="22"/>
        <v>2</v>
      </c>
      <c r="AS41" s="13">
        <f t="shared" si="23"/>
        <v>3</v>
      </c>
      <c r="AT41" s="6">
        <f t="shared" si="27"/>
        <v>5</v>
      </c>
      <c r="AU41" s="6">
        <f t="shared" si="16"/>
        <v>3</v>
      </c>
      <c r="AV41" s="6">
        <f t="shared" si="17"/>
        <v>0</v>
      </c>
      <c r="AW41" s="6">
        <f t="shared" si="18"/>
        <v>2</v>
      </c>
      <c r="AX41" s="6">
        <f t="shared" si="19"/>
        <v>0</v>
      </c>
      <c r="AY41" s="6">
        <f t="shared" si="20"/>
        <v>0</v>
      </c>
      <c r="AZ41" s="6">
        <f t="shared" si="21"/>
        <v>0</v>
      </c>
    </row>
    <row r="42" spans="1:52" ht="15">
      <c r="A42" s="74"/>
      <c r="B42" s="7" t="s">
        <v>33</v>
      </c>
      <c r="C42" s="26">
        <f>SUM(C34:C41)</f>
        <v>0</v>
      </c>
      <c r="D42" s="26">
        <f t="shared" ref="D42:AP42" si="28">SUM(D34:D41)</f>
        <v>0</v>
      </c>
      <c r="E42" s="26">
        <f t="shared" si="28"/>
        <v>0</v>
      </c>
      <c r="F42" s="26">
        <f t="shared" si="28"/>
        <v>0</v>
      </c>
      <c r="G42" s="26">
        <f t="shared" si="28"/>
        <v>0</v>
      </c>
      <c r="H42" s="26">
        <f t="shared" si="28"/>
        <v>0</v>
      </c>
      <c r="I42" s="26">
        <f t="shared" si="28"/>
        <v>0</v>
      </c>
      <c r="J42" s="26">
        <f t="shared" si="28"/>
        <v>0</v>
      </c>
      <c r="K42" s="26">
        <f t="shared" si="28"/>
        <v>0</v>
      </c>
      <c r="L42" s="26">
        <f t="shared" si="28"/>
        <v>0</v>
      </c>
      <c r="M42" s="26">
        <f t="shared" si="28"/>
        <v>0</v>
      </c>
      <c r="N42" s="26">
        <f t="shared" si="28"/>
        <v>0</v>
      </c>
      <c r="O42" s="26">
        <f t="shared" si="28"/>
        <v>0</v>
      </c>
      <c r="P42" s="26">
        <f t="shared" si="28"/>
        <v>0</v>
      </c>
      <c r="Q42" s="26">
        <f t="shared" si="28"/>
        <v>0</v>
      </c>
      <c r="R42" s="26">
        <f t="shared" si="28"/>
        <v>0</v>
      </c>
      <c r="S42" s="18">
        <f t="shared" si="28"/>
        <v>2</v>
      </c>
      <c r="T42" s="18">
        <f t="shared" si="28"/>
        <v>7</v>
      </c>
      <c r="U42" s="18">
        <f t="shared" si="28"/>
        <v>2</v>
      </c>
      <c r="V42" s="18">
        <f t="shared" si="28"/>
        <v>0</v>
      </c>
      <c r="W42" s="18">
        <f t="shared" si="28"/>
        <v>5</v>
      </c>
      <c r="X42" s="18">
        <f t="shared" si="28"/>
        <v>0</v>
      </c>
      <c r="Y42" s="18">
        <f t="shared" si="28"/>
        <v>0</v>
      </c>
      <c r="Z42" s="18">
        <f t="shared" si="28"/>
        <v>0</v>
      </c>
      <c r="AA42" s="28">
        <f t="shared" si="28"/>
        <v>3</v>
      </c>
      <c r="AB42" s="28">
        <f t="shared" si="28"/>
        <v>8</v>
      </c>
      <c r="AC42" s="28">
        <f t="shared" si="28"/>
        <v>6</v>
      </c>
      <c r="AD42" s="28">
        <f t="shared" si="28"/>
        <v>0</v>
      </c>
      <c r="AE42" s="28">
        <f t="shared" si="28"/>
        <v>2</v>
      </c>
      <c r="AF42" s="28">
        <f t="shared" si="28"/>
        <v>0</v>
      </c>
      <c r="AG42" s="28">
        <f t="shared" si="28"/>
        <v>2</v>
      </c>
      <c r="AH42" s="28">
        <f t="shared" si="28"/>
        <v>0</v>
      </c>
      <c r="AI42" s="19">
        <f t="shared" si="28"/>
        <v>3</v>
      </c>
      <c r="AJ42" s="19">
        <f t="shared" si="28"/>
        <v>6</v>
      </c>
      <c r="AK42" s="19">
        <f t="shared" si="28"/>
        <v>2</v>
      </c>
      <c r="AL42" s="19">
        <f t="shared" si="28"/>
        <v>0</v>
      </c>
      <c r="AM42" s="19">
        <f t="shared" si="28"/>
        <v>6</v>
      </c>
      <c r="AN42" s="19">
        <f t="shared" si="28"/>
        <v>0</v>
      </c>
      <c r="AO42" s="19">
        <f t="shared" si="28"/>
        <v>2</v>
      </c>
      <c r="AP42" s="19">
        <f t="shared" si="28"/>
        <v>1</v>
      </c>
      <c r="AQ42" s="14">
        <v>0</v>
      </c>
      <c r="AR42" s="20">
        <f t="shared" si="22"/>
        <v>8</v>
      </c>
      <c r="AS42" s="20">
        <f t="shared" si="23"/>
        <v>21</v>
      </c>
      <c r="AT42" s="20">
        <f t="shared" si="27"/>
        <v>29</v>
      </c>
      <c r="AU42" s="20">
        <f t="shared" si="16"/>
        <v>10</v>
      </c>
      <c r="AV42" s="20">
        <f t="shared" si="17"/>
        <v>6</v>
      </c>
      <c r="AW42" s="20">
        <f t="shared" si="18"/>
        <v>13</v>
      </c>
      <c r="AX42" s="20">
        <f t="shared" si="19"/>
        <v>0</v>
      </c>
      <c r="AY42" s="20">
        <f t="shared" si="20"/>
        <v>4</v>
      </c>
      <c r="AZ42" s="20">
        <f t="shared" si="21"/>
        <v>1</v>
      </c>
    </row>
    <row r="43" spans="1:52" ht="15">
      <c r="A43" s="22"/>
      <c r="B43" s="7" t="s">
        <v>34</v>
      </c>
      <c r="C43" s="26">
        <f>C33+C42</f>
        <v>0</v>
      </c>
      <c r="D43" s="26">
        <f t="shared" ref="D43:AP43" si="29">D33+D42</f>
        <v>0</v>
      </c>
      <c r="E43" s="26">
        <f t="shared" si="29"/>
        <v>0</v>
      </c>
      <c r="F43" s="26">
        <f t="shared" si="29"/>
        <v>0</v>
      </c>
      <c r="G43" s="26">
        <f t="shared" si="29"/>
        <v>0</v>
      </c>
      <c r="H43" s="26">
        <f t="shared" si="29"/>
        <v>0</v>
      </c>
      <c r="I43" s="26">
        <f t="shared" si="29"/>
        <v>0</v>
      </c>
      <c r="J43" s="26">
        <f t="shared" si="29"/>
        <v>0</v>
      </c>
      <c r="K43" s="26">
        <f t="shared" si="29"/>
        <v>0</v>
      </c>
      <c r="L43" s="26">
        <f t="shared" si="29"/>
        <v>0</v>
      </c>
      <c r="M43" s="26">
        <f t="shared" si="29"/>
        <v>0</v>
      </c>
      <c r="N43" s="26">
        <f t="shared" si="29"/>
        <v>0</v>
      </c>
      <c r="O43" s="26">
        <f t="shared" si="29"/>
        <v>0</v>
      </c>
      <c r="P43" s="26">
        <f t="shared" si="29"/>
        <v>0</v>
      </c>
      <c r="Q43" s="26">
        <f t="shared" si="29"/>
        <v>0</v>
      </c>
      <c r="R43" s="26">
        <f t="shared" si="29"/>
        <v>0</v>
      </c>
      <c r="S43" s="31">
        <f t="shared" si="29"/>
        <v>3</v>
      </c>
      <c r="T43" s="31">
        <f t="shared" si="29"/>
        <v>18</v>
      </c>
      <c r="U43" s="18">
        <f t="shared" si="29"/>
        <v>8</v>
      </c>
      <c r="V43" s="18">
        <f t="shared" si="29"/>
        <v>1</v>
      </c>
      <c r="W43" s="18">
        <f t="shared" si="29"/>
        <v>10</v>
      </c>
      <c r="X43" s="18">
        <f t="shared" si="29"/>
        <v>0</v>
      </c>
      <c r="Y43" s="18">
        <f t="shared" si="29"/>
        <v>1</v>
      </c>
      <c r="Z43" s="18">
        <f t="shared" si="29"/>
        <v>0</v>
      </c>
      <c r="AA43" s="28">
        <f t="shared" si="29"/>
        <v>6</v>
      </c>
      <c r="AB43" s="28">
        <f t="shared" si="29"/>
        <v>10</v>
      </c>
      <c r="AC43" s="28">
        <f t="shared" si="29"/>
        <v>8</v>
      </c>
      <c r="AD43" s="28">
        <f t="shared" si="29"/>
        <v>0</v>
      </c>
      <c r="AE43" s="28">
        <f t="shared" si="29"/>
        <v>2</v>
      </c>
      <c r="AF43" s="28">
        <f t="shared" si="29"/>
        <v>0</v>
      </c>
      <c r="AG43" s="28">
        <f t="shared" si="29"/>
        <v>4</v>
      </c>
      <c r="AH43" s="28">
        <f t="shared" si="29"/>
        <v>0</v>
      </c>
      <c r="AI43" s="19">
        <f t="shared" si="29"/>
        <v>3</v>
      </c>
      <c r="AJ43" s="19">
        <f t="shared" si="29"/>
        <v>8</v>
      </c>
      <c r="AK43" s="19">
        <f t="shared" si="29"/>
        <v>2</v>
      </c>
      <c r="AL43" s="19">
        <f t="shared" si="29"/>
        <v>0</v>
      </c>
      <c r="AM43" s="19">
        <f t="shared" si="29"/>
        <v>6</v>
      </c>
      <c r="AN43" s="19">
        <f t="shared" si="29"/>
        <v>0</v>
      </c>
      <c r="AO43" s="19">
        <f t="shared" si="29"/>
        <v>2</v>
      </c>
      <c r="AP43" s="19">
        <f t="shared" si="29"/>
        <v>1</v>
      </c>
      <c r="AQ43" s="14">
        <f>AQ33+AQ42</f>
        <v>1</v>
      </c>
      <c r="AR43" s="20">
        <f t="shared" si="22"/>
        <v>12</v>
      </c>
      <c r="AS43" s="20">
        <f t="shared" si="23"/>
        <v>36</v>
      </c>
      <c r="AT43" s="20">
        <f t="shared" si="27"/>
        <v>48</v>
      </c>
      <c r="AU43" s="20">
        <f t="shared" si="16"/>
        <v>18</v>
      </c>
      <c r="AV43" s="20">
        <f t="shared" si="17"/>
        <v>9</v>
      </c>
      <c r="AW43" s="20">
        <f t="shared" si="18"/>
        <v>18</v>
      </c>
      <c r="AX43" s="20">
        <f t="shared" si="19"/>
        <v>0</v>
      </c>
      <c r="AY43" s="20">
        <f t="shared" si="20"/>
        <v>7</v>
      </c>
      <c r="AZ43" s="20">
        <f t="shared" si="21"/>
        <v>1</v>
      </c>
    </row>
    <row r="44" spans="1:5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T44" s="12"/>
      <c r="AU44" s="12"/>
    </row>
    <row r="45" spans="1:5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T45" s="12"/>
      <c r="AU45" s="12"/>
    </row>
    <row r="46" spans="1:5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T46" s="12"/>
      <c r="AU46" s="12"/>
    </row>
    <row r="47" spans="1:5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T47" s="12"/>
      <c r="AU47" s="12"/>
    </row>
    <row r="48" spans="1:5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T48" s="12"/>
      <c r="AU48" s="12"/>
    </row>
    <row r="49" spans="2:4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T49" s="12"/>
      <c r="AU49" s="12"/>
    </row>
    <row r="50" spans="2:4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T50" s="12"/>
      <c r="AU50" s="12"/>
    </row>
    <row r="51" spans="2:4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T51" s="12"/>
      <c r="AU51" s="12"/>
    </row>
    <row r="52" spans="2:4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T52" s="12"/>
      <c r="AU52" s="12"/>
    </row>
    <row r="53" spans="2:4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T53" s="12"/>
      <c r="AU53" s="12"/>
    </row>
    <row r="54" spans="2:4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T54" s="12"/>
      <c r="AU54" s="12"/>
    </row>
    <row r="55" spans="2:4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T55" s="12"/>
      <c r="AU55" s="12"/>
    </row>
    <row r="56" spans="2:4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T56" s="12"/>
      <c r="AU56" s="12"/>
    </row>
    <row r="57" spans="2:4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T57" s="12"/>
      <c r="AU57" s="12"/>
    </row>
    <row r="58" spans="2:4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T58" s="12"/>
      <c r="AU58" s="12"/>
    </row>
    <row r="59" spans="2:4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T59" s="12"/>
      <c r="AU59" s="12"/>
    </row>
    <row r="60" spans="2:4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T60" s="12"/>
      <c r="AU60" s="12"/>
    </row>
    <row r="61" spans="2:4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</row>
    <row r="62" spans="2:4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T62" s="12"/>
      <c r="AU62" s="12"/>
    </row>
    <row r="63" spans="2:4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T63" s="12"/>
      <c r="AU63" s="12"/>
    </row>
    <row r="64" spans="2:4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T64" s="12"/>
      <c r="AU64" s="12"/>
    </row>
    <row r="65" spans="2:47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T65" s="12"/>
      <c r="AU65" s="12"/>
    </row>
    <row r="66" spans="2:47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T66" s="12"/>
      <c r="AU66" s="12"/>
    </row>
    <row r="67" spans="2:47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T67" s="12"/>
      <c r="AU67" s="12"/>
    </row>
    <row r="68" spans="2:47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T68" s="12"/>
      <c r="AU68" s="12"/>
    </row>
    <row r="69" spans="2:47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T69" s="12"/>
      <c r="AU69" s="12"/>
    </row>
    <row r="70" spans="2:47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T70" s="12"/>
      <c r="AU70" s="12"/>
    </row>
    <row r="71" spans="2:47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T71" s="12"/>
      <c r="AU71" s="12"/>
    </row>
    <row r="72" spans="2:4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T72" s="12"/>
      <c r="AU72" s="12"/>
    </row>
    <row r="73" spans="2:47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T73" s="12"/>
      <c r="AU73" s="12"/>
    </row>
    <row r="74" spans="2:47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T74" s="12"/>
      <c r="AU74" s="12"/>
    </row>
    <row r="75" spans="2:47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T75" s="12"/>
      <c r="AU75" s="12"/>
    </row>
    <row r="76" spans="2:47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T76" s="12"/>
      <c r="AU76" s="12"/>
    </row>
    <row r="77" spans="2:47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T77" s="12"/>
      <c r="AU77" s="12"/>
    </row>
    <row r="78" spans="2:47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T78" s="12"/>
      <c r="AU78" s="12"/>
    </row>
    <row r="79" spans="2:47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T79" s="12"/>
      <c r="AU79" s="12"/>
    </row>
    <row r="80" spans="2:47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T80" s="12"/>
      <c r="AU80" s="12"/>
    </row>
    <row r="81" spans="2:47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T81" s="12"/>
      <c r="AU81" s="12"/>
    </row>
    <row r="82" spans="2:47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T82" s="12"/>
      <c r="AU82" s="12"/>
    </row>
    <row r="83" spans="2:47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T83" s="12"/>
      <c r="AU83" s="12"/>
    </row>
    <row r="84" spans="2:47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T84" s="12"/>
      <c r="AU84" s="12"/>
    </row>
    <row r="85" spans="2:47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T85" s="12"/>
      <c r="AU85" s="12"/>
    </row>
    <row r="86" spans="2:47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T86" s="12"/>
      <c r="AU86" s="12"/>
    </row>
    <row r="87" spans="2:47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T87" s="12"/>
      <c r="AU87" s="12"/>
    </row>
    <row r="88" spans="2:47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T88" s="12"/>
      <c r="AU88" s="12"/>
    </row>
    <row r="89" spans="2:47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T89" s="12"/>
      <c r="AU89" s="12"/>
    </row>
    <row r="90" spans="2:47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T90" s="12"/>
      <c r="AU90" s="12"/>
    </row>
    <row r="91" spans="2:47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T91" s="12"/>
      <c r="AU91" s="12"/>
    </row>
    <row r="92" spans="2:47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T92" s="12"/>
      <c r="AU92" s="12"/>
    </row>
    <row r="93" spans="2:47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T93" s="12"/>
      <c r="AU93" s="12"/>
    </row>
    <row r="94" spans="2:47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T94" s="12"/>
      <c r="AU94" s="12"/>
    </row>
    <row r="95" spans="2:47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T95" s="12"/>
      <c r="AU95" s="12"/>
    </row>
    <row r="96" spans="2:47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T96" s="12"/>
      <c r="AU96" s="12"/>
    </row>
    <row r="97" spans="2:47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T97" s="12"/>
      <c r="AU97" s="12"/>
    </row>
    <row r="98" spans="2:47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T98" s="12"/>
      <c r="AU98" s="12"/>
    </row>
    <row r="99" spans="2:47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T99" s="12"/>
      <c r="AU99" s="12"/>
    </row>
    <row r="100" spans="2:47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T100" s="12"/>
      <c r="AU100" s="12"/>
    </row>
    <row r="101" spans="2:47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T101" s="12"/>
      <c r="AU101" s="12"/>
    </row>
    <row r="102" spans="2:47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T102" s="12"/>
      <c r="AU102" s="12"/>
    </row>
    <row r="103" spans="2:47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T103" s="12"/>
      <c r="AU103" s="12"/>
    </row>
    <row r="104" spans="2:47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T104" s="12"/>
      <c r="AU104" s="12"/>
    </row>
    <row r="105" spans="2:47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T105" s="12"/>
      <c r="AU105" s="12"/>
    </row>
    <row r="106" spans="2:47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T106" s="12"/>
      <c r="AU106" s="12"/>
    </row>
    <row r="107" spans="2:47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T107" s="12"/>
      <c r="AU107" s="12"/>
    </row>
    <row r="108" spans="2:47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T108" s="12"/>
      <c r="AU108" s="12"/>
    </row>
    <row r="109" spans="2:47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T109" s="12"/>
      <c r="AU109" s="12"/>
    </row>
    <row r="110" spans="2:47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T110" s="12"/>
      <c r="AU110" s="12"/>
    </row>
    <row r="111" spans="2:47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T111" s="12"/>
      <c r="AU111" s="12"/>
    </row>
    <row r="112" spans="2:47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T112" s="12"/>
      <c r="AU112" s="12"/>
    </row>
    <row r="113" spans="2:47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T113" s="12"/>
      <c r="AU113" s="12"/>
    </row>
    <row r="114" spans="2:47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T114" s="12"/>
      <c r="AU114" s="12"/>
    </row>
    <row r="115" spans="2:47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T115" s="12"/>
      <c r="AU115" s="12"/>
    </row>
    <row r="116" spans="2:47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T116" s="12"/>
      <c r="AU116" s="12"/>
    </row>
    <row r="117" spans="2:47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T117" s="12"/>
      <c r="AU117" s="12"/>
    </row>
    <row r="118" spans="2:47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T118" s="12"/>
      <c r="AU118" s="12"/>
    </row>
    <row r="119" spans="2:47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T119" s="12"/>
      <c r="AU119" s="12"/>
    </row>
    <row r="120" spans="2:47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T120" s="12"/>
      <c r="AU120" s="12"/>
    </row>
    <row r="121" spans="2:47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T121" s="12"/>
      <c r="AU121" s="12"/>
    </row>
    <row r="122" spans="2:47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T122" s="12"/>
      <c r="AU122" s="12"/>
    </row>
    <row r="123" spans="2:47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T123" s="12"/>
      <c r="AU123" s="12"/>
    </row>
    <row r="124" spans="2:47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T124" s="12"/>
      <c r="AU124" s="12"/>
    </row>
    <row r="125" spans="2:47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T125" s="12"/>
      <c r="AU125" s="12"/>
    </row>
    <row r="126" spans="2:47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T126" s="12"/>
      <c r="AU126" s="12"/>
    </row>
    <row r="127" spans="2:47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T127" s="12"/>
      <c r="AU127" s="12"/>
    </row>
    <row r="128" spans="2:47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T128" s="12"/>
      <c r="AU128" s="12"/>
    </row>
    <row r="129" spans="2:47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T129" s="12"/>
      <c r="AU129" s="12"/>
    </row>
    <row r="130" spans="2:47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T130" s="12"/>
      <c r="AU130" s="12"/>
    </row>
    <row r="131" spans="2:47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T131" s="12"/>
      <c r="AU131" s="12"/>
    </row>
    <row r="132" spans="2:47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T132" s="12"/>
      <c r="AU132" s="12"/>
    </row>
    <row r="133" spans="2:47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T133" s="12"/>
      <c r="AU133" s="12"/>
    </row>
    <row r="134" spans="2:47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T134" s="12"/>
      <c r="AU134" s="12"/>
    </row>
    <row r="135" spans="2:47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T135" s="12"/>
      <c r="AU135" s="12"/>
    </row>
    <row r="136" spans="2:47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T136" s="12"/>
      <c r="AU136" s="12"/>
    </row>
    <row r="137" spans="2:47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T137" s="12"/>
      <c r="AU137" s="12"/>
    </row>
    <row r="138" spans="2:47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T138" s="12"/>
      <c r="AU138" s="12"/>
    </row>
    <row r="139" spans="2:47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T139" s="12"/>
      <c r="AU139" s="12"/>
    </row>
  </sheetData>
  <mergeCells count="18">
    <mergeCell ref="AR23:AT23"/>
    <mergeCell ref="AU23:AZ23"/>
    <mergeCell ref="A25:A33"/>
    <mergeCell ref="A34:A42"/>
    <mergeCell ref="C23:J23"/>
    <mergeCell ref="K23:R23"/>
    <mergeCell ref="S23:Z23"/>
    <mergeCell ref="AA23:AH23"/>
    <mergeCell ref="AI23:AP23"/>
    <mergeCell ref="AI1:AP1"/>
    <mergeCell ref="AU1:AZ1"/>
    <mergeCell ref="AR1:AT1"/>
    <mergeCell ref="A3:A11"/>
    <mergeCell ref="A12:A20"/>
    <mergeCell ref="AA1:AH1"/>
    <mergeCell ref="C1:J1"/>
    <mergeCell ref="K1:R1"/>
    <mergeCell ref="S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DA4E-6E9B-4A3F-854F-7A9D04FB4FEF}">
  <dimension ref="A1:AV139"/>
  <sheetViews>
    <sheetView workbookViewId="0">
      <pane xSplit="2" ySplit="2" topLeftCell="AE8" activePane="bottomRight" state="frozen"/>
      <selection pane="bottomRight" activeCell="AQ21" sqref="AQ21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5" width="8.85546875" style="2"/>
    <col min="6" max="6" width="4.42578125" style="2" bestFit="1" customWidth="1"/>
    <col min="7" max="7" width="4" style="2" bestFit="1" customWidth="1"/>
    <col min="8" max="8" width="7.85546875" style="2" bestFit="1" customWidth="1"/>
    <col min="9" max="9" width="4.42578125" style="2" bestFit="1" customWidth="1"/>
    <col min="10" max="10" width="6.85546875" style="2" bestFit="1" customWidth="1"/>
    <col min="11" max="11" width="8.28515625" style="2" bestFit="1" customWidth="1"/>
    <col min="12" max="14" width="8.85546875" style="3"/>
    <col min="15" max="15" width="4.42578125" style="3" bestFit="1" customWidth="1"/>
    <col min="16" max="16" width="4" style="3" bestFit="1" customWidth="1"/>
    <col min="17" max="17" width="7.85546875" style="3" bestFit="1" customWidth="1"/>
    <col min="18" max="18" width="4.42578125" style="3" bestFit="1" customWidth="1"/>
    <col min="19" max="19" width="6.85546875" style="3" bestFit="1" customWidth="1"/>
    <col min="20" max="20" width="8.28515625" style="3" bestFit="1" customWidth="1"/>
    <col min="21" max="23" width="8.85546875" style="4"/>
    <col min="24" max="24" width="4.42578125" style="4" bestFit="1" customWidth="1"/>
    <col min="25" max="25" width="4" style="4" bestFit="1" customWidth="1"/>
    <col min="26" max="26" width="7.85546875" style="4" bestFit="1" customWidth="1"/>
    <col min="27" max="27" width="4.42578125" style="4" bestFit="1" customWidth="1"/>
    <col min="28" max="28" width="6.85546875" style="4" bestFit="1" customWidth="1"/>
    <col min="29" max="29" width="8.28515625" style="4" bestFit="1" customWidth="1"/>
    <col min="30" max="32" width="8.85546875" style="5"/>
    <col min="33" max="33" width="4.42578125" style="5" bestFit="1" customWidth="1"/>
    <col min="34" max="34" width="4" style="5" bestFit="1" customWidth="1"/>
    <col min="35" max="35" width="7.85546875" style="5" bestFit="1" customWidth="1"/>
    <col min="36" max="36" width="4.42578125" style="5" bestFit="1" customWidth="1"/>
    <col min="37" max="37" width="6.85546875" style="5" bestFit="1" customWidth="1"/>
    <col min="38" max="38" width="8.28515625" style="5" bestFit="1" customWidth="1"/>
    <col min="39" max="39" width="11.85546875" style="12" customWidth="1"/>
    <col min="40" max="41" width="8.28515625" style="12" customWidth="1"/>
    <col min="42" max="42" width="14.28515625" bestFit="1" customWidth="1"/>
  </cols>
  <sheetData>
    <row r="1" spans="1:48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2" t="s">
        <v>1</v>
      </c>
      <c r="M1" s="82"/>
      <c r="N1" s="82"/>
      <c r="O1" s="82"/>
      <c r="P1" s="82"/>
      <c r="Q1" s="82"/>
      <c r="R1" s="82"/>
      <c r="S1" s="82"/>
      <c r="T1" s="82"/>
      <c r="U1" s="83" t="s">
        <v>2</v>
      </c>
      <c r="V1" s="83"/>
      <c r="W1" s="83"/>
      <c r="X1" s="83"/>
      <c r="Y1" s="83"/>
      <c r="Z1" s="83"/>
      <c r="AA1" s="83"/>
      <c r="AB1" s="83"/>
      <c r="AC1" s="83"/>
      <c r="AD1" s="79" t="s">
        <v>3</v>
      </c>
      <c r="AE1" s="79"/>
      <c r="AF1" s="79"/>
      <c r="AG1" s="79"/>
      <c r="AH1" s="79"/>
      <c r="AI1" s="79"/>
      <c r="AJ1" s="79"/>
      <c r="AK1" s="79"/>
      <c r="AL1" s="79"/>
      <c r="AM1" s="38"/>
      <c r="AN1" s="78" t="s">
        <v>4</v>
      </c>
      <c r="AO1" s="78"/>
      <c r="AP1" s="78"/>
      <c r="AQ1" s="70" t="s">
        <v>5</v>
      </c>
      <c r="AR1" s="71"/>
      <c r="AS1" s="71"/>
      <c r="AT1" s="71"/>
      <c r="AU1" s="71"/>
      <c r="AV1" s="71"/>
    </row>
    <row r="2" spans="1:48">
      <c r="A2" s="6" t="s">
        <v>6</v>
      </c>
      <c r="B2" s="6"/>
      <c r="C2" s="8" t="s">
        <v>38</v>
      </c>
      <c r="D2" s="8" t="s">
        <v>39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9" t="s">
        <v>38</v>
      </c>
      <c r="M2" s="9" t="s">
        <v>39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13</v>
      </c>
      <c r="T2" s="9" t="s">
        <v>14</v>
      </c>
      <c r="U2" s="10" t="s">
        <v>7</v>
      </c>
      <c r="V2" s="10" t="s">
        <v>39</v>
      </c>
      <c r="W2" s="10" t="s">
        <v>8</v>
      </c>
      <c r="X2" s="10" t="s">
        <v>9</v>
      </c>
      <c r="Y2" s="10" t="s">
        <v>10</v>
      </c>
      <c r="Z2" s="10" t="s">
        <v>11</v>
      </c>
      <c r="AA2" s="10" t="s">
        <v>12</v>
      </c>
      <c r="AB2" s="10" t="s">
        <v>13</v>
      </c>
      <c r="AC2" s="10" t="s">
        <v>14</v>
      </c>
      <c r="AD2" s="11" t="s">
        <v>7</v>
      </c>
      <c r="AE2" s="11" t="s">
        <v>39</v>
      </c>
      <c r="AF2" s="11" t="s">
        <v>8</v>
      </c>
      <c r="AG2" s="11" t="s">
        <v>9</v>
      </c>
      <c r="AH2" s="11" t="s">
        <v>10</v>
      </c>
      <c r="AI2" s="11" t="s">
        <v>11</v>
      </c>
      <c r="AJ2" s="11" t="s">
        <v>12</v>
      </c>
      <c r="AK2" s="11" t="s">
        <v>13</v>
      </c>
      <c r="AL2" s="11" t="s">
        <v>14</v>
      </c>
      <c r="AM2" s="39" t="s">
        <v>36</v>
      </c>
      <c r="AN2" s="34" t="s">
        <v>7</v>
      </c>
      <c r="AO2" s="34" t="s">
        <v>8</v>
      </c>
      <c r="AP2" s="37" t="s">
        <v>15</v>
      </c>
      <c r="AQ2" s="40" t="s">
        <v>9</v>
      </c>
      <c r="AR2" s="14" t="s">
        <v>10</v>
      </c>
      <c r="AS2" s="14" t="s">
        <v>11</v>
      </c>
      <c r="AT2" s="14" t="s">
        <v>12</v>
      </c>
      <c r="AU2" s="14" t="s">
        <v>13</v>
      </c>
      <c r="AV2" s="14" t="s">
        <v>14</v>
      </c>
    </row>
    <row r="3" spans="1:48">
      <c r="A3" s="72">
        <v>44370</v>
      </c>
      <c r="B3" s="6" t="s">
        <v>16</v>
      </c>
      <c r="C3" s="8"/>
      <c r="D3" s="8"/>
      <c r="E3" s="8">
        <v>3</v>
      </c>
      <c r="F3" s="8">
        <v>1</v>
      </c>
      <c r="G3" s="8"/>
      <c r="H3" s="8"/>
      <c r="I3" s="8"/>
      <c r="J3" s="8"/>
      <c r="K3" s="8"/>
      <c r="L3" s="9"/>
      <c r="M3" s="9">
        <v>1</v>
      </c>
      <c r="N3" s="9">
        <v>4</v>
      </c>
      <c r="O3" s="9"/>
      <c r="P3" s="9">
        <v>1</v>
      </c>
      <c r="Q3" s="9"/>
      <c r="R3" s="9"/>
      <c r="S3" s="9">
        <v>1</v>
      </c>
      <c r="T3" s="9"/>
      <c r="U3" s="10"/>
      <c r="V3" s="10"/>
      <c r="W3" s="10">
        <v>1</v>
      </c>
      <c r="X3" s="10"/>
      <c r="Y3" s="10"/>
      <c r="Z3" s="10"/>
      <c r="AA3" s="10"/>
      <c r="AB3" s="10"/>
      <c r="AC3" s="10"/>
      <c r="AD3" s="11"/>
      <c r="AE3" s="11"/>
      <c r="AF3" s="11"/>
      <c r="AG3" s="11"/>
      <c r="AH3" s="11"/>
      <c r="AI3" s="11"/>
      <c r="AJ3" s="11"/>
      <c r="AK3" s="11"/>
      <c r="AL3" s="11"/>
      <c r="AM3" s="21"/>
      <c r="AN3" s="23">
        <f>AE3+AD3+V3+U3+M3+L3+D3+C3</f>
        <v>1</v>
      </c>
      <c r="AO3" s="23">
        <f>AF3+W3+N3+E3</f>
        <v>8</v>
      </c>
      <c r="AP3" s="41">
        <f>AF3+AD3+W3+U3+N3+L3+E3+C3+AE3+V3+M3+D3</f>
        <v>9</v>
      </c>
      <c r="AQ3" s="6">
        <f t="shared" ref="AQ3:AQ21" si="0">AG3+X3+O3+F3</f>
        <v>1</v>
      </c>
      <c r="AR3" s="6">
        <f t="shared" ref="AR3:AR21" si="1">AH3+Y3+P3+G3</f>
        <v>1</v>
      </c>
      <c r="AS3" s="6">
        <f t="shared" ref="AS3:AS21" si="2">AI3+Z3+Q3+H3</f>
        <v>0</v>
      </c>
      <c r="AT3" s="6">
        <f t="shared" ref="AT3:AT21" si="3">AJ3+AA3+R3+I3</f>
        <v>0</v>
      </c>
      <c r="AU3" s="6">
        <f t="shared" ref="AU3:AU21" si="4">AK3+AB3+S3+J3</f>
        <v>1</v>
      </c>
      <c r="AV3" s="6">
        <f t="shared" ref="AV3:AV21" si="5">AL3+AC3+T3+K3</f>
        <v>0</v>
      </c>
    </row>
    <row r="4" spans="1:48">
      <c r="A4" s="73"/>
      <c r="B4" s="6" t="s">
        <v>17</v>
      </c>
      <c r="C4" s="8"/>
      <c r="D4" s="8"/>
      <c r="E4" s="8">
        <v>1</v>
      </c>
      <c r="F4" s="8">
        <v>1</v>
      </c>
      <c r="G4" s="8"/>
      <c r="H4" s="8"/>
      <c r="I4" s="8"/>
      <c r="J4" s="8"/>
      <c r="K4" s="8"/>
      <c r="L4" s="9"/>
      <c r="M4" s="9"/>
      <c r="N4" s="9">
        <v>3</v>
      </c>
      <c r="O4" s="9">
        <v>1</v>
      </c>
      <c r="P4" s="9"/>
      <c r="Q4" s="9"/>
      <c r="R4" s="9"/>
      <c r="S4" s="9"/>
      <c r="T4" s="9"/>
      <c r="U4" s="10"/>
      <c r="V4" s="10"/>
      <c r="W4" s="10">
        <v>2</v>
      </c>
      <c r="X4" s="10"/>
      <c r="Y4" s="10"/>
      <c r="Z4" s="10"/>
      <c r="AA4" s="10"/>
      <c r="AB4" s="10"/>
      <c r="AC4" s="10"/>
      <c r="AD4" s="11"/>
      <c r="AE4" s="11"/>
      <c r="AF4" s="11"/>
      <c r="AG4" s="11"/>
      <c r="AH4" s="11"/>
      <c r="AI4" s="11"/>
      <c r="AJ4" s="11"/>
      <c r="AK4" s="11"/>
      <c r="AL4" s="11"/>
      <c r="AM4" s="21"/>
      <c r="AN4" s="23">
        <f t="shared" ref="AN4:AN21" si="6">AE4+AD4+V4+U4+M4+L4+D4+C4</f>
        <v>0</v>
      </c>
      <c r="AO4" s="23">
        <f t="shared" ref="AO4:AO21" si="7">AF4+W4+N4+E4</f>
        <v>6</v>
      </c>
      <c r="AP4" s="41">
        <f t="shared" ref="AP4:AP21" si="8">AF4+AD4+W4+U4+N4+L4+E4+C4+AE4+V4+M4+D4</f>
        <v>6</v>
      </c>
      <c r="AQ4" s="6">
        <f t="shared" si="0"/>
        <v>2</v>
      </c>
      <c r="AR4" s="6">
        <f t="shared" si="1"/>
        <v>0</v>
      </c>
      <c r="AS4" s="6">
        <f t="shared" si="2"/>
        <v>0</v>
      </c>
      <c r="AT4" s="6">
        <f t="shared" si="3"/>
        <v>0</v>
      </c>
      <c r="AU4" s="6">
        <f t="shared" si="4"/>
        <v>0</v>
      </c>
      <c r="AV4" s="6">
        <f t="shared" si="5"/>
        <v>0</v>
      </c>
    </row>
    <row r="5" spans="1:48">
      <c r="A5" s="73"/>
      <c r="B5" s="6" t="s">
        <v>18</v>
      </c>
      <c r="C5" s="8">
        <v>1</v>
      </c>
      <c r="D5" s="8"/>
      <c r="E5" s="8"/>
      <c r="F5" s="8"/>
      <c r="G5" s="8"/>
      <c r="H5" s="8"/>
      <c r="I5" s="8"/>
      <c r="J5" s="8">
        <v>1</v>
      </c>
      <c r="K5" s="8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>
        <v>1</v>
      </c>
      <c r="X5" s="10">
        <v>1</v>
      </c>
      <c r="Y5" s="10"/>
      <c r="Z5" s="10"/>
      <c r="AA5" s="10"/>
      <c r="AB5" s="10"/>
      <c r="AC5" s="10"/>
      <c r="AD5" s="11"/>
      <c r="AE5" s="11"/>
      <c r="AF5" s="11">
        <v>1</v>
      </c>
      <c r="AG5" s="11">
        <v>1</v>
      </c>
      <c r="AH5" s="11"/>
      <c r="AI5" s="11">
        <v>1</v>
      </c>
      <c r="AJ5" s="11"/>
      <c r="AK5" s="11"/>
      <c r="AL5" s="11"/>
      <c r="AM5" s="21"/>
      <c r="AN5" s="23">
        <f t="shared" si="6"/>
        <v>1</v>
      </c>
      <c r="AO5" s="23">
        <f t="shared" si="7"/>
        <v>2</v>
      </c>
      <c r="AP5" s="41">
        <f t="shared" si="8"/>
        <v>3</v>
      </c>
      <c r="AQ5" s="6">
        <f t="shared" si="0"/>
        <v>2</v>
      </c>
      <c r="AR5" s="6">
        <f t="shared" si="1"/>
        <v>0</v>
      </c>
      <c r="AS5" s="6">
        <f t="shared" si="2"/>
        <v>1</v>
      </c>
      <c r="AT5" s="6">
        <f t="shared" si="3"/>
        <v>0</v>
      </c>
      <c r="AU5" s="6">
        <f t="shared" si="4"/>
        <v>1</v>
      </c>
      <c r="AV5" s="6">
        <f t="shared" si="5"/>
        <v>0</v>
      </c>
    </row>
    <row r="6" spans="1:48">
      <c r="A6" s="73"/>
      <c r="B6" s="6" t="s">
        <v>19</v>
      </c>
      <c r="C6" s="8"/>
      <c r="D6" s="8"/>
      <c r="E6" s="8">
        <v>2</v>
      </c>
      <c r="F6" s="8">
        <v>1</v>
      </c>
      <c r="G6" s="8"/>
      <c r="H6" s="8"/>
      <c r="I6" s="8"/>
      <c r="J6" s="8"/>
      <c r="K6" s="8"/>
      <c r="L6" s="9"/>
      <c r="M6" s="9"/>
      <c r="N6" s="9">
        <v>4</v>
      </c>
      <c r="O6" s="9">
        <v>1</v>
      </c>
      <c r="P6" s="9"/>
      <c r="Q6" s="9"/>
      <c r="R6" s="9"/>
      <c r="S6" s="9"/>
      <c r="T6" s="9"/>
      <c r="U6" s="10"/>
      <c r="V6" s="10"/>
      <c r="W6" s="10">
        <v>1</v>
      </c>
      <c r="X6" s="10">
        <v>1</v>
      </c>
      <c r="Y6" s="10"/>
      <c r="Z6" s="10"/>
      <c r="AA6" s="10"/>
      <c r="AB6" s="10"/>
      <c r="AC6" s="10"/>
      <c r="AD6" s="11"/>
      <c r="AE6" s="11"/>
      <c r="AF6" s="11"/>
      <c r="AG6" s="11"/>
      <c r="AH6" s="11"/>
      <c r="AI6" s="11"/>
      <c r="AJ6" s="11"/>
      <c r="AK6" s="11"/>
      <c r="AL6" s="11"/>
      <c r="AM6" s="21"/>
      <c r="AN6" s="23">
        <f t="shared" si="6"/>
        <v>0</v>
      </c>
      <c r="AO6" s="23">
        <f t="shared" si="7"/>
        <v>7</v>
      </c>
      <c r="AP6" s="41">
        <f t="shared" si="8"/>
        <v>7</v>
      </c>
      <c r="AQ6" s="6">
        <f t="shared" si="0"/>
        <v>3</v>
      </c>
      <c r="AR6" s="6">
        <f t="shared" si="1"/>
        <v>0</v>
      </c>
      <c r="AS6" s="6">
        <f t="shared" si="2"/>
        <v>0</v>
      </c>
      <c r="AT6" s="6">
        <f t="shared" si="3"/>
        <v>0</v>
      </c>
      <c r="AU6" s="6">
        <f t="shared" si="4"/>
        <v>0</v>
      </c>
      <c r="AV6" s="6">
        <f t="shared" si="5"/>
        <v>0</v>
      </c>
    </row>
    <row r="7" spans="1:48">
      <c r="A7" s="73"/>
      <c r="B7" s="6" t="s">
        <v>20</v>
      </c>
      <c r="C7" s="8">
        <v>1</v>
      </c>
      <c r="D7" s="8"/>
      <c r="E7" s="8">
        <v>2</v>
      </c>
      <c r="F7" s="8">
        <v>2</v>
      </c>
      <c r="G7" s="8"/>
      <c r="H7" s="8"/>
      <c r="I7" s="8"/>
      <c r="J7" s="8">
        <v>1</v>
      </c>
      <c r="K7" s="8"/>
      <c r="L7" s="9"/>
      <c r="M7" s="9"/>
      <c r="N7" s="9">
        <v>2</v>
      </c>
      <c r="O7" s="9">
        <v>1</v>
      </c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21"/>
      <c r="AN7" s="23">
        <f t="shared" si="6"/>
        <v>1</v>
      </c>
      <c r="AO7" s="23">
        <f t="shared" si="7"/>
        <v>4</v>
      </c>
      <c r="AP7" s="41">
        <f t="shared" si="8"/>
        <v>5</v>
      </c>
      <c r="AQ7" s="6">
        <f t="shared" si="0"/>
        <v>3</v>
      </c>
      <c r="AR7" s="6">
        <f t="shared" si="1"/>
        <v>0</v>
      </c>
      <c r="AS7" s="6">
        <f t="shared" si="2"/>
        <v>0</v>
      </c>
      <c r="AT7" s="6">
        <f t="shared" si="3"/>
        <v>0</v>
      </c>
      <c r="AU7" s="6">
        <f t="shared" si="4"/>
        <v>1</v>
      </c>
      <c r="AV7" s="6">
        <f t="shared" si="5"/>
        <v>0</v>
      </c>
    </row>
    <row r="8" spans="1:48">
      <c r="A8" s="73"/>
      <c r="B8" s="6" t="s">
        <v>21</v>
      </c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>
        <v>3</v>
      </c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1"/>
      <c r="AH8" s="11"/>
      <c r="AI8" s="11"/>
      <c r="AJ8" s="11"/>
      <c r="AK8" s="11"/>
      <c r="AL8" s="11"/>
      <c r="AM8" s="21"/>
      <c r="AN8" s="23">
        <f t="shared" si="6"/>
        <v>0</v>
      </c>
      <c r="AO8" s="23">
        <f t="shared" si="7"/>
        <v>3</v>
      </c>
      <c r="AP8" s="41">
        <f t="shared" si="8"/>
        <v>3</v>
      </c>
      <c r="AQ8" s="6">
        <f t="shared" si="0"/>
        <v>0</v>
      </c>
      <c r="AR8" s="6">
        <f t="shared" si="1"/>
        <v>0</v>
      </c>
      <c r="AS8" s="6">
        <f t="shared" si="2"/>
        <v>0</v>
      </c>
      <c r="AT8" s="6">
        <f t="shared" si="3"/>
        <v>0</v>
      </c>
      <c r="AU8" s="6">
        <f t="shared" si="4"/>
        <v>0</v>
      </c>
      <c r="AV8" s="6">
        <f t="shared" si="5"/>
        <v>0</v>
      </c>
    </row>
    <row r="9" spans="1:48">
      <c r="A9" s="73"/>
      <c r="B9" s="6" t="s">
        <v>22</v>
      </c>
      <c r="C9" s="8">
        <v>1</v>
      </c>
      <c r="D9" s="8">
        <v>1</v>
      </c>
      <c r="E9" s="8">
        <v>2</v>
      </c>
      <c r="F9" s="8"/>
      <c r="G9" s="8"/>
      <c r="H9" s="8"/>
      <c r="I9" s="8"/>
      <c r="J9" s="8">
        <v>2</v>
      </c>
      <c r="K9" s="8"/>
      <c r="L9" s="9">
        <v>1</v>
      </c>
      <c r="M9" s="9"/>
      <c r="N9" s="9">
        <v>2</v>
      </c>
      <c r="O9" s="9">
        <v>1</v>
      </c>
      <c r="P9" s="9"/>
      <c r="Q9" s="9"/>
      <c r="R9" s="9"/>
      <c r="S9" s="9">
        <v>1</v>
      </c>
      <c r="T9" s="9"/>
      <c r="U9" s="10"/>
      <c r="V9" s="10"/>
      <c r="W9" s="10"/>
      <c r="X9" s="10"/>
      <c r="Y9" s="10"/>
      <c r="Z9" s="10"/>
      <c r="AA9" s="10"/>
      <c r="AB9" s="10"/>
      <c r="AC9" s="10"/>
      <c r="AD9" s="11"/>
      <c r="AE9" s="11"/>
      <c r="AF9" s="11"/>
      <c r="AG9" s="11"/>
      <c r="AH9" s="11"/>
      <c r="AI9" s="11"/>
      <c r="AJ9" s="11"/>
      <c r="AK9" s="11"/>
      <c r="AL9" s="11"/>
      <c r="AM9" s="21"/>
      <c r="AN9" s="23">
        <f t="shared" si="6"/>
        <v>3</v>
      </c>
      <c r="AO9" s="23">
        <f t="shared" si="7"/>
        <v>4</v>
      </c>
      <c r="AP9" s="41">
        <f t="shared" si="8"/>
        <v>7</v>
      </c>
      <c r="AQ9" s="6">
        <f t="shared" si="0"/>
        <v>1</v>
      </c>
      <c r="AR9" s="6">
        <f t="shared" si="1"/>
        <v>0</v>
      </c>
      <c r="AS9" s="6">
        <f t="shared" si="2"/>
        <v>0</v>
      </c>
      <c r="AT9" s="6">
        <f t="shared" si="3"/>
        <v>0</v>
      </c>
      <c r="AU9" s="6">
        <f t="shared" si="4"/>
        <v>3</v>
      </c>
      <c r="AV9" s="6">
        <f t="shared" si="5"/>
        <v>0</v>
      </c>
    </row>
    <row r="10" spans="1:48">
      <c r="A10" s="73"/>
      <c r="B10" s="6" t="s">
        <v>23</v>
      </c>
      <c r="C10" s="8"/>
      <c r="D10" s="8">
        <v>1</v>
      </c>
      <c r="E10" s="8">
        <v>2</v>
      </c>
      <c r="F10" s="8">
        <v>2</v>
      </c>
      <c r="G10" s="8"/>
      <c r="H10" s="8"/>
      <c r="I10" s="8"/>
      <c r="J10" s="8">
        <v>1</v>
      </c>
      <c r="K10" s="8"/>
      <c r="L10" s="9"/>
      <c r="M10" s="9"/>
      <c r="N10" s="9">
        <v>3</v>
      </c>
      <c r="O10" s="9">
        <v>3</v>
      </c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21"/>
      <c r="AN10" s="23">
        <f t="shared" si="6"/>
        <v>1</v>
      </c>
      <c r="AO10" s="23">
        <f t="shared" si="7"/>
        <v>5</v>
      </c>
      <c r="AP10" s="41">
        <f t="shared" si="8"/>
        <v>6</v>
      </c>
      <c r="AQ10" s="6">
        <f t="shared" si="0"/>
        <v>5</v>
      </c>
      <c r="AR10" s="6">
        <f t="shared" si="1"/>
        <v>0</v>
      </c>
      <c r="AS10" s="6">
        <f t="shared" si="2"/>
        <v>0</v>
      </c>
      <c r="AT10" s="6">
        <f t="shared" si="3"/>
        <v>0</v>
      </c>
      <c r="AU10" s="6">
        <f t="shared" si="4"/>
        <v>1</v>
      </c>
      <c r="AV10" s="6">
        <f t="shared" si="5"/>
        <v>0</v>
      </c>
    </row>
    <row r="11" spans="1:48" s="1" customFormat="1">
      <c r="A11" s="74"/>
      <c r="B11" s="7" t="s">
        <v>24</v>
      </c>
      <c r="C11" s="16">
        <f>SUM(C3:C10)</f>
        <v>3</v>
      </c>
      <c r="D11" s="16">
        <f>SUM(D3:D10)</f>
        <v>2</v>
      </c>
      <c r="E11" s="16">
        <f t="shared" ref="E11:AL11" si="9">SUM(E3:E10)</f>
        <v>12</v>
      </c>
      <c r="F11" s="16">
        <f t="shared" si="9"/>
        <v>7</v>
      </c>
      <c r="G11" s="16">
        <f t="shared" si="9"/>
        <v>0</v>
      </c>
      <c r="H11" s="16">
        <f t="shared" si="9"/>
        <v>0</v>
      </c>
      <c r="I11" s="16">
        <f t="shared" si="9"/>
        <v>0</v>
      </c>
      <c r="J11" s="16">
        <f>SUM(J3:J10)</f>
        <v>5</v>
      </c>
      <c r="K11" s="16">
        <f t="shared" si="9"/>
        <v>0</v>
      </c>
      <c r="L11" s="17">
        <f t="shared" si="9"/>
        <v>1</v>
      </c>
      <c r="M11" s="17">
        <f>SUM(M3:M10)</f>
        <v>1</v>
      </c>
      <c r="N11" s="17">
        <f t="shared" si="9"/>
        <v>21</v>
      </c>
      <c r="O11" s="17">
        <f t="shared" si="9"/>
        <v>7</v>
      </c>
      <c r="P11" s="17">
        <f t="shared" si="9"/>
        <v>1</v>
      </c>
      <c r="Q11" s="17">
        <f t="shared" si="9"/>
        <v>0</v>
      </c>
      <c r="R11" s="17">
        <f t="shared" si="9"/>
        <v>0</v>
      </c>
      <c r="S11" s="17">
        <f t="shared" si="9"/>
        <v>2</v>
      </c>
      <c r="T11" s="17">
        <f t="shared" si="9"/>
        <v>0</v>
      </c>
      <c r="U11" s="18">
        <f t="shared" si="9"/>
        <v>0</v>
      </c>
      <c r="V11" s="18">
        <f>SUM(V3:V10)</f>
        <v>0</v>
      </c>
      <c r="W11" s="18">
        <f t="shared" si="9"/>
        <v>5</v>
      </c>
      <c r="X11" s="18">
        <f t="shared" si="9"/>
        <v>2</v>
      </c>
      <c r="Y11" s="18">
        <f t="shared" si="9"/>
        <v>0</v>
      </c>
      <c r="Z11" s="18">
        <f t="shared" si="9"/>
        <v>0</v>
      </c>
      <c r="AA11" s="18">
        <f t="shared" si="9"/>
        <v>0</v>
      </c>
      <c r="AB11" s="18">
        <f t="shared" si="9"/>
        <v>0</v>
      </c>
      <c r="AC11" s="18">
        <f t="shared" si="9"/>
        <v>0</v>
      </c>
      <c r="AD11" s="19">
        <f t="shared" si="9"/>
        <v>0</v>
      </c>
      <c r="AE11" s="19">
        <f>SUM(AE3:AE10)</f>
        <v>0</v>
      </c>
      <c r="AF11" s="19">
        <f t="shared" si="9"/>
        <v>1</v>
      </c>
      <c r="AG11" s="19">
        <f t="shared" si="9"/>
        <v>1</v>
      </c>
      <c r="AH11" s="19">
        <f t="shared" si="9"/>
        <v>0</v>
      </c>
      <c r="AI11" s="19">
        <f t="shared" si="9"/>
        <v>1</v>
      </c>
      <c r="AJ11" s="19">
        <f t="shared" si="9"/>
        <v>0</v>
      </c>
      <c r="AK11" s="19">
        <f t="shared" si="9"/>
        <v>0</v>
      </c>
      <c r="AL11" s="19">
        <f t="shared" si="9"/>
        <v>0</v>
      </c>
      <c r="AM11" s="14"/>
      <c r="AN11" s="42">
        <f t="shared" si="6"/>
        <v>7</v>
      </c>
      <c r="AO11" s="42">
        <f t="shared" si="7"/>
        <v>39</v>
      </c>
      <c r="AP11" s="42">
        <f t="shared" si="8"/>
        <v>46</v>
      </c>
      <c r="AQ11" s="20">
        <f t="shared" si="0"/>
        <v>17</v>
      </c>
      <c r="AR11" s="20">
        <f t="shared" si="1"/>
        <v>1</v>
      </c>
      <c r="AS11" s="20">
        <f t="shared" si="2"/>
        <v>1</v>
      </c>
      <c r="AT11" s="20">
        <f t="shared" si="3"/>
        <v>0</v>
      </c>
      <c r="AU11" s="20">
        <f t="shared" si="4"/>
        <v>7</v>
      </c>
      <c r="AV11" s="20">
        <f t="shared" si="5"/>
        <v>0</v>
      </c>
    </row>
    <row r="12" spans="1:48">
      <c r="A12" s="72">
        <v>44314</v>
      </c>
      <c r="B12" s="6" t="s">
        <v>25</v>
      </c>
      <c r="C12" s="8"/>
      <c r="D12" s="8"/>
      <c r="E12" s="8">
        <v>2</v>
      </c>
      <c r="F12" s="8">
        <v>2</v>
      </c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1"/>
      <c r="AH12" s="11"/>
      <c r="AI12" s="11"/>
      <c r="AJ12" s="11"/>
      <c r="AK12" s="11"/>
      <c r="AL12" s="11"/>
      <c r="AM12" s="21"/>
      <c r="AN12" s="23">
        <f t="shared" si="6"/>
        <v>0</v>
      </c>
      <c r="AO12" s="23">
        <f t="shared" si="7"/>
        <v>2</v>
      </c>
      <c r="AP12" s="41">
        <f t="shared" si="8"/>
        <v>2</v>
      </c>
      <c r="AQ12" s="6">
        <f t="shared" si="0"/>
        <v>2</v>
      </c>
      <c r="AR12" s="6">
        <f t="shared" si="1"/>
        <v>0</v>
      </c>
      <c r="AS12" s="6">
        <f t="shared" si="2"/>
        <v>0</v>
      </c>
      <c r="AT12" s="6">
        <f t="shared" si="3"/>
        <v>0</v>
      </c>
      <c r="AU12" s="6">
        <f t="shared" si="4"/>
        <v>0</v>
      </c>
      <c r="AV12" s="6">
        <f t="shared" si="5"/>
        <v>0</v>
      </c>
    </row>
    <row r="13" spans="1:48">
      <c r="A13" s="73"/>
      <c r="B13" s="6" t="s">
        <v>26</v>
      </c>
      <c r="C13" s="8"/>
      <c r="D13" s="8"/>
      <c r="E13" s="8">
        <v>1</v>
      </c>
      <c r="F13" s="8">
        <v>1</v>
      </c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1"/>
      <c r="AH13" s="11"/>
      <c r="AI13" s="11"/>
      <c r="AJ13" s="11"/>
      <c r="AK13" s="11"/>
      <c r="AL13" s="11"/>
      <c r="AM13" s="21"/>
      <c r="AN13" s="23">
        <f t="shared" si="6"/>
        <v>0</v>
      </c>
      <c r="AO13" s="23">
        <f t="shared" si="7"/>
        <v>1</v>
      </c>
      <c r="AP13" s="41">
        <f t="shared" si="8"/>
        <v>1</v>
      </c>
      <c r="AQ13" s="6">
        <f t="shared" si="0"/>
        <v>1</v>
      </c>
      <c r="AR13" s="6">
        <f t="shared" si="1"/>
        <v>0</v>
      </c>
      <c r="AS13" s="6">
        <f t="shared" si="2"/>
        <v>0</v>
      </c>
      <c r="AT13" s="6">
        <f t="shared" si="3"/>
        <v>0</v>
      </c>
      <c r="AU13" s="6">
        <f t="shared" si="4"/>
        <v>0</v>
      </c>
      <c r="AV13" s="6">
        <f t="shared" si="5"/>
        <v>0</v>
      </c>
    </row>
    <row r="14" spans="1:48">
      <c r="A14" s="73"/>
      <c r="B14" s="6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9"/>
      <c r="M14" s="9">
        <v>1</v>
      </c>
      <c r="N14" s="9"/>
      <c r="O14" s="9"/>
      <c r="P14" s="9"/>
      <c r="Q14" s="9"/>
      <c r="R14" s="9"/>
      <c r="S14" s="9">
        <v>1</v>
      </c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1"/>
      <c r="AH14" s="11"/>
      <c r="AI14" s="11"/>
      <c r="AJ14" s="11"/>
      <c r="AK14" s="11"/>
      <c r="AL14" s="11"/>
      <c r="AM14" s="21"/>
      <c r="AN14" s="23">
        <f t="shared" si="6"/>
        <v>1</v>
      </c>
      <c r="AO14" s="23">
        <f t="shared" si="7"/>
        <v>0</v>
      </c>
      <c r="AP14" s="41">
        <f t="shared" si="8"/>
        <v>1</v>
      </c>
      <c r="AQ14" s="6">
        <f t="shared" si="0"/>
        <v>0</v>
      </c>
      <c r="AR14" s="6">
        <f t="shared" si="1"/>
        <v>0</v>
      </c>
      <c r="AS14" s="6">
        <f t="shared" si="2"/>
        <v>0</v>
      </c>
      <c r="AT14" s="6">
        <f t="shared" si="3"/>
        <v>0</v>
      </c>
      <c r="AU14" s="6">
        <f t="shared" si="4"/>
        <v>1</v>
      </c>
      <c r="AV14" s="6">
        <f t="shared" si="5"/>
        <v>0</v>
      </c>
    </row>
    <row r="15" spans="1:48">
      <c r="A15" s="73"/>
      <c r="B15" s="6" t="s">
        <v>28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9"/>
      <c r="M15" s="9">
        <v>1</v>
      </c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21"/>
      <c r="AN15" s="23">
        <f t="shared" si="6"/>
        <v>1</v>
      </c>
      <c r="AO15" s="23">
        <f t="shared" si="7"/>
        <v>1</v>
      </c>
      <c r="AP15" s="41">
        <f t="shared" si="8"/>
        <v>2</v>
      </c>
      <c r="AQ15" s="6">
        <f t="shared" si="0"/>
        <v>0</v>
      </c>
      <c r="AR15" s="6">
        <f t="shared" si="1"/>
        <v>0</v>
      </c>
      <c r="AS15" s="6">
        <f t="shared" si="2"/>
        <v>0</v>
      </c>
      <c r="AT15" s="6">
        <f t="shared" si="3"/>
        <v>0</v>
      </c>
      <c r="AU15" s="6">
        <f t="shared" si="4"/>
        <v>0</v>
      </c>
      <c r="AV15" s="6">
        <f t="shared" si="5"/>
        <v>0</v>
      </c>
    </row>
    <row r="16" spans="1:48">
      <c r="A16" s="73"/>
      <c r="B16" s="6" t="s">
        <v>29</v>
      </c>
      <c r="C16" s="8"/>
      <c r="D16" s="8">
        <v>2</v>
      </c>
      <c r="E16" s="8"/>
      <c r="F16" s="8">
        <v>1</v>
      </c>
      <c r="G16" s="8"/>
      <c r="H16" s="8"/>
      <c r="I16" s="8"/>
      <c r="J16" s="8">
        <v>2</v>
      </c>
      <c r="K16" s="8"/>
      <c r="L16" s="9"/>
      <c r="M16" s="9"/>
      <c r="N16" s="9">
        <v>1</v>
      </c>
      <c r="O16" s="9">
        <v>1</v>
      </c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1"/>
      <c r="AF16" s="11"/>
      <c r="AG16" s="11"/>
      <c r="AH16" s="11"/>
      <c r="AI16" s="11"/>
      <c r="AJ16" s="11"/>
      <c r="AK16" s="11"/>
      <c r="AL16" s="11"/>
      <c r="AM16" s="21"/>
      <c r="AN16" s="23">
        <f t="shared" si="6"/>
        <v>2</v>
      </c>
      <c r="AO16" s="23">
        <f t="shared" si="7"/>
        <v>1</v>
      </c>
      <c r="AP16" s="41">
        <f t="shared" si="8"/>
        <v>3</v>
      </c>
      <c r="AQ16" s="6">
        <f t="shared" si="0"/>
        <v>2</v>
      </c>
      <c r="AR16" s="6">
        <f t="shared" si="1"/>
        <v>0</v>
      </c>
      <c r="AS16" s="6">
        <f t="shared" si="2"/>
        <v>0</v>
      </c>
      <c r="AT16" s="6">
        <f t="shared" si="3"/>
        <v>0</v>
      </c>
      <c r="AU16" s="6">
        <f t="shared" si="4"/>
        <v>2</v>
      </c>
      <c r="AV16" s="6">
        <f t="shared" si="5"/>
        <v>0</v>
      </c>
    </row>
    <row r="17" spans="1:48">
      <c r="A17" s="73"/>
      <c r="B17" s="6" t="s">
        <v>30</v>
      </c>
      <c r="C17" s="8"/>
      <c r="D17" s="8">
        <v>2</v>
      </c>
      <c r="E17" s="8">
        <v>2</v>
      </c>
      <c r="F17" s="8">
        <v>2</v>
      </c>
      <c r="G17" s="8"/>
      <c r="H17" s="8"/>
      <c r="I17" s="8"/>
      <c r="J17" s="8">
        <v>1</v>
      </c>
      <c r="K17" s="8"/>
      <c r="L17" s="9">
        <v>1</v>
      </c>
      <c r="M17" s="9"/>
      <c r="N17" s="9"/>
      <c r="O17" s="9"/>
      <c r="P17" s="9"/>
      <c r="Q17" s="9"/>
      <c r="R17" s="9"/>
      <c r="S17" s="9">
        <v>1</v>
      </c>
      <c r="T17" s="9"/>
      <c r="U17" s="10">
        <v>1</v>
      </c>
      <c r="V17" s="10"/>
      <c r="W17" s="10"/>
      <c r="X17" s="10"/>
      <c r="Y17" s="10"/>
      <c r="Z17" s="10">
        <v>1</v>
      </c>
      <c r="AA17" s="10"/>
      <c r="AB17" s="10">
        <v>1</v>
      </c>
      <c r="AC17" s="10"/>
      <c r="AD17" s="11"/>
      <c r="AE17" s="11"/>
      <c r="AF17" s="11"/>
      <c r="AG17" s="11"/>
      <c r="AH17" s="11"/>
      <c r="AI17" s="11"/>
      <c r="AJ17" s="11"/>
      <c r="AK17" s="11"/>
      <c r="AL17" s="11"/>
      <c r="AM17" s="21"/>
      <c r="AN17" s="23">
        <f t="shared" si="6"/>
        <v>4</v>
      </c>
      <c r="AO17" s="23">
        <f t="shared" si="7"/>
        <v>2</v>
      </c>
      <c r="AP17" s="41">
        <f t="shared" si="8"/>
        <v>6</v>
      </c>
      <c r="AQ17" s="6">
        <f t="shared" si="0"/>
        <v>2</v>
      </c>
      <c r="AR17" s="6">
        <f t="shared" si="1"/>
        <v>0</v>
      </c>
      <c r="AS17" s="6">
        <f t="shared" si="2"/>
        <v>1</v>
      </c>
      <c r="AT17" s="6">
        <f t="shared" si="3"/>
        <v>0</v>
      </c>
      <c r="AU17" s="6">
        <f t="shared" si="4"/>
        <v>3</v>
      </c>
      <c r="AV17" s="6">
        <f t="shared" si="5"/>
        <v>0</v>
      </c>
    </row>
    <row r="18" spans="1:48">
      <c r="A18" s="73"/>
      <c r="B18" s="6" t="s">
        <v>31</v>
      </c>
      <c r="C18" s="8"/>
      <c r="D18" s="8">
        <v>1</v>
      </c>
      <c r="E18" s="8">
        <v>3</v>
      </c>
      <c r="F18" s="8">
        <v>2</v>
      </c>
      <c r="G18" s="8"/>
      <c r="H18" s="8"/>
      <c r="I18" s="8"/>
      <c r="J18" s="8">
        <v>1</v>
      </c>
      <c r="K18" s="8"/>
      <c r="L18" s="9">
        <v>1</v>
      </c>
      <c r="M18" s="9">
        <v>1</v>
      </c>
      <c r="N18" s="9">
        <v>5</v>
      </c>
      <c r="O18" s="9">
        <v>4</v>
      </c>
      <c r="P18" s="9">
        <v>2</v>
      </c>
      <c r="Q18" s="9">
        <v>1</v>
      </c>
      <c r="R18" s="9"/>
      <c r="S18" s="9">
        <v>2</v>
      </c>
      <c r="T18" s="9"/>
      <c r="U18" s="10"/>
      <c r="V18" s="10"/>
      <c r="W18" s="10">
        <v>1</v>
      </c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/>
      <c r="AK18" s="11"/>
      <c r="AL18" s="11"/>
      <c r="AM18" s="21"/>
      <c r="AN18" s="23">
        <f t="shared" si="6"/>
        <v>3</v>
      </c>
      <c r="AO18" s="23">
        <f t="shared" si="7"/>
        <v>9</v>
      </c>
      <c r="AP18" s="41">
        <f t="shared" si="8"/>
        <v>12</v>
      </c>
      <c r="AQ18" s="6">
        <f t="shared" si="0"/>
        <v>6</v>
      </c>
      <c r="AR18" s="6">
        <f t="shared" si="1"/>
        <v>2</v>
      </c>
      <c r="AS18" s="6">
        <f t="shared" si="2"/>
        <v>1</v>
      </c>
      <c r="AT18" s="6">
        <f t="shared" si="3"/>
        <v>0</v>
      </c>
      <c r="AU18" s="6">
        <f t="shared" si="4"/>
        <v>3</v>
      </c>
      <c r="AV18" s="6">
        <f t="shared" si="5"/>
        <v>0</v>
      </c>
    </row>
    <row r="19" spans="1:48">
      <c r="A19" s="73"/>
      <c r="B19" s="6" t="s">
        <v>32</v>
      </c>
      <c r="C19" s="8"/>
      <c r="D19" s="8">
        <v>1</v>
      </c>
      <c r="E19" s="8"/>
      <c r="F19" s="8">
        <v>1</v>
      </c>
      <c r="G19" s="8"/>
      <c r="H19" s="8"/>
      <c r="I19" s="8"/>
      <c r="J19" s="8">
        <v>1</v>
      </c>
      <c r="K19" s="8"/>
      <c r="L19" s="9"/>
      <c r="M19" s="9">
        <v>3</v>
      </c>
      <c r="N19" s="9">
        <v>2</v>
      </c>
      <c r="O19" s="9">
        <v>1</v>
      </c>
      <c r="P19" s="9"/>
      <c r="Q19" s="9">
        <v>1</v>
      </c>
      <c r="R19" s="9"/>
      <c r="S19" s="9">
        <v>3</v>
      </c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/>
      <c r="AK19" s="11"/>
      <c r="AL19" s="11"/>
      <c r="AM19" s="21"/>
      <c r="AN19" s="23">
        <f t="shared" si="6"/>
        <v>4</v>
      </c>
      <c r="AO19" s="23">
        <f t="shared" si="7"/>
        <v>2</v>
      </c>
      <c r="AP19" s="41">
        <f t="shared" si="8"/>
        <v>6</v>
      </c>
      <c r="AQ19" s="6">
        <f t="shared" si="0"/>
        <v>2</v>
      </c>
      <c r="AR19" s="6">
        <f t="shared" si="1"/>
        <v>0</v>
      </c>
      <c r="AS19" s="6">
        <f t="shared" si="2"/>
        <v>1</v>
      </c>
      <c r="AT19" s="6">
        <f t="shared" si="3"/>
        <v>0</v>
      </c>
      <c r="AU19" s="6">
        <f t="shared" si="4"/>
        <v>4</v>
      </c>
      <c r="AV19" s="6">
        <f t="shared" si="5"/>
        <v>0</v>
      </c>
    </row>
    <row r="20" spans="1:48" ht="15">
      <c r="A20" s="74"/>
      <c r="B20" s="7" t="s">
        <v>33</v>
      </c>
      <c r="C20" s="16">
        <f>SUM(C12:C19)</f>
        <v>0</v>
      </c>
      <c r="D20" s="16">
        <f>SUM(D12:D19)</f>
        <v>6</v>
      </c>
      <c r="E20" s="16">
        <f t="shared" ref="E20:AL20" si="10">SUM(E12:E19)</f>
        <v>9</v>
      </c>
      <c r="F20" s="16">
        <f t="shared" si="10"/>
        <v>9</v>
      </c>
      <c r="G20" s="16">
        <f t="shared" si="10"/>
        <v>0</v>
      </c>
      <c r="H20" s="16">
        <f t="shared" si="10"/>
        <v>0</v>
      </c>
      <c r="I20" s="16">
        <f t="shared" si="10"/>
        <v>0</v>
      </c>
      <c r="J20" s="16">
        <f t="shared" si="10"/>
        <v>5</v>
      </c>
      <c r="K20" s="16">
        <f t="shared" si="10"/>
        <v>0</v>
      </c>
      <c r="L20" s="17">
        <f t="shared" si="10"/>
        <v>2</v>
      </c>
      <c r="M20" s="17">
        <f>SUM(M12:M19)</f>
        <v>6</v>
      </c>
      <c r="N20" s="17">
        <f t="shared" si="10"/>
        <v>8</v>
      </c>
      <c r="O20" s="17">
        <f t="shared" si="10"/>
        <v>6</v>
      </c>
      <c r="P20" s="17">
        <f t="shared" si="10"/>
        <v>2</v>
      </c>
      <c r="Q20" s="17">
        <f t="shared" si="10"/>
        <v>2</v>
      </c>
      <c r="R20" s="17">
        <f t="shared" si="10"/>
        <v>0</v>
      </c>
      <c r="S20" s="17">
        <f t="shared" si="10"/>
        <v>7</v>
      </c>
      <c r="T20" s="17">
        <f t="shared" si="10"/>
        <v>0</v>
      </c>
      <c r="U20" s="18">
        <f t="shared" si="10"/>
        <v>1</v>
      </c>
      <c r="V20" s="18">
        <f>SUM(V12:V19)</f>
        <v>0</v>
      </c>
      <c r="W20" s="18">
        <f t="shared" si="10"/>
        <v>1</v>
      </c>
      <c r="X20" s="18">
        <f t="shared" si="10"/>
        <v>0</v>
      </c>
      <c r="Y20" s="18">
        <f t="shared" si="10"/>
        <v>0</v>
      </c>
      <c r="Z20" s="18">
        <f t="shared" si="10"/>
        <v>1</v>
      </c>
      <c r="AA20" s="18">
        <f t="shared" si="10"/>
        <v>0</v>
      </c>
      <c r="AB20" s="18">
        <f t="shared" si="10"/>
        <v>1</v>
      </c>
      <c r="AC20" s="18">
        <f t="shared" si="10"/>
        <v>0</v>
      </c>
      <c r="AD20" s="19">
        <f t="shared" si="10"/>
        <v>0</v>
      </c>
      <c r="AE20" s="19">
        <f>SUM(AE12:AE19)</f>
        <v>0</v>
      </c>
      <c r="AF20" s="19">
        <f t="shared" si="10"/>
        <v>0</v>
      </c>
      <c r="AG20" s="19">
        <f t="shared" si="10"/>
        <v>0</v>
      </c>
      <c r="AH20" s="19">
        <f t="shared" si="10"/>
        <v>0</v>
      </c>
      <c r="AI20" s="19">
        <f t="shared" si="10"/>
        <v>0</v>
      </c>
      <c r="AJ20" s="19">
        <f t="shared" si="10"/>
        <v>0</v>
      </c>
      <c r="AK20" s="19">
        <f t="shared" si="10"/>
        <v>0</v>
      </c>
      <c r="AL20" s="19">
        <f t="shared" si="10"/>
        <v>0</v>
      </c>
      <c r="AM20" s="13">
        <v>0</v>
      </c>
      <c r="AN20" s="42">
        <f t="shared" si="6"/>
        <v>15</v>
      </c>
      <c r="AO20" s="42">
        <f t="shared" si="7"/>
        <v>18</v>
      </c>
      <c r="AP20" s="42">
        <f t="shared" si="8"/>
        <v>33</v>
      </c>
      <c r="AQ20" s="15">
        <f t="shared" si="0"/>
        <v>15</v>
      </c>
      <c r="AR20" s="15">
        <f t="shared" si="1"/>
        <v>2</v>
      </c>
      <c r="AS20" s="15">
        <f t="shared" si="2"/>
        <v>3</v>
      </c>
      <c r="AT20" s="15">
        <f t="shared" si="3"/>
        <v>0</v>
      </c>
      <c r="AU20" s="15">
        <f t="shared" si="4"/>
        <v>13</v>
      </c>
      <c r="AV20" s="15">
        <f t="shared" si="5"/>
        <v>0</v>
      </c>
    </row>
    <row r="21" spans="1:48" s="1" customFormat="1">
      <c r="A21" s="22"/>
      <c r="B21" s="7" t="s">
        <v>34</v>
      </c>
      <c r="C21" s="16">
        <f>C11+C20</f>
        <v>3</v>
      </c>
      <c r="D21" s="16">
        <f>D11+D20</f>
        <v>8</v>
      </c>
      <c r="E21" s="16">
        <f t="shared" ref="E21:AL21" si="11">E11+E20</f>
        <v>21</v>
      </c>
      <c r="F21" s="16">
        <f t="shared" si="11"/>
        <v>16</v>
      </c>
      <c r="G21" s="16">
        <f t="shared" si="11"/>
        <v>0</v>
      </c>
      <c r="H21" s="16">
        <f t="shared" si="11"/>
        <v>0</v>
      </c>
      <c r="I21" s="16">
        <f t="shared" si="11"/>
        <v>0</v>
      </c>
      <c r="J21" s="16">
        <f t="shared" si="11"/>
        <v>10</v>
      </c>
      <c r="K21" s="16">
        <f t="shared" si="11"/>
        <v>0</v>
      </c>
      <c r="L21" s="17">
        <f t="shared" si="11"/>
        <v>3</v>
      </c>
      <c r="M21" s="17">
        <f>M11+M20</f>
        <v>7</v>
      </c>
      <c r="N21" s="17">
        <f t="shared" si="11"/>
        <v>29</v>
      </c>
      <c r="O21" s="17">
        <f t="shared" si="11"/>
        <v>13</v>
      </c>
      <c r="P21" s="17">
        <f t="shared" si="11"/>
        <v>3</v>
      </c>
      <c r="Q21" s="17">
        <f t="shared" si="11"/>
        <v>2</v>
      </c>
      <c r="R21" s="17">
        <f t="shared" si="11"/>
        <v>0</v>
      </c>
      <c r="S21" s="17">
        <f t="shared" si="11"/>
        <v>9</v>
      </c>
      <c r="T21" s="17">
        <f t="shared" si="11"/>
        <v>0</v>
      </c>
      <c r="U21" s="18">
        <f t="shared" si="11"/>
        <v>1</v>
      </c>
      <c r="V21" s="18">
        <f>V11+V20</f>
        <v>0</v>
      </c>
      <c r="W21" s="18">
        <f t="shared" si="11"/>
        <v>6</v>
      </c>
      <c r="X21" s="18">
        <f t="shared" si="11"/>
        <v>2</v>
      </c>
      <c r="Y21" s="18">
        <f t="shared" si="11"/>
        <v>0</v>
      </c>
      <c r="Z21" s="18">
        <f t="shared" si="11"/>
        <v>1</v>
      </c>
      <c r="AA21" s="18">
        <f t="shared" si="11"/>
        <v>0</v>
      </c>
      <c r="AB21" s="18">
        <f t="shared" si="11"/>
        <v>1</v>
      </c>
      <c r="AC21" s="18">
        <f t="shared" si="11"/>
        <v>0</v>
      </c>
      <c r="AD21" s="19">
        <f t="shared" si="11"/>
        <v>0</v>
      </c>
      <c r="AE21" s="19">
        <f>AE11+AE20</f>
        <v>0</v>
      </c>
      <c r="AF21" s="19">
        <f t="shared" si="11"/>
        <v>1</v>
      </c>
      <c r="AG21" s="19">
        <f t="shared" si="11"/>
        <v>1</v>
      </c>
      <c r="AH21" s="19">
        <f t="shared" si="11"/>
        <v>0</v>
      </c>
      <c r="AI21" s="19">
        <f t="shared" si="11"/>
        <v>1</v>
      </c>
      <c r="AJ21" s="19">
        <f t="shared" si="11"/>
        <v>0</v>
      </c>
      <c r="AK21" s="19">
        <f t="shared" si="11"/>
        <v>0</v>
      </c>
      <c r="AL21" s="19">
        <f t="shared" si="11"/>
        <v>0</v>
      </c>
      <c r="AM21" s="14">
        <f>AM11+AM20</f>
        <v>0</v>
      </c>
      <c r="AN21" s="42">
        <f t="shared" si="6"/>
        <v>22</v>
      </c>
      <c r="AO21" s="42">
        <f t="shared" si="7"/>
        <v>57</v>
      </c>
      <c r="AP21" s="42">
        <f t="shared" si="8"/>
        <v>79</v>
      </c>
      <c r="AQ21" s="20">
        <f t="shared" si="0"/>
        <v>32</v>
      </c>
      <c r="AR21" s="20">
        <f t="shared" si="1"/>
        <v>3</v>
      </c>
      <c r="AS21" s="20">
        <f t="shared" si="2"/>
        <v>4</v>
      </c>
      <c r="AT21" s="20">
        <f t="shared" si="3"/>
        <v>0</v>
      </c>
      <c r="AU21" s="20">
        <f t="shared" si="4"/>
        <v>20</v>
      </c>
      <c r="AV21" s="20">
        <f t="shared" si="5"/>
        <v>0</v>
      </c>
    </row>
    <row r="22" spans="1:48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P22" s="12"/>
      <c r="AQ22" s="12"/>
    </row>
    <row r="23" spans="1:48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1"/>
      <c r="L23" s="82" t="s">
        <v>1</v>
      </c>
      <c r="M23" s="82"/>
      <c r="N23" s="82"/>
      <c r="O23" s="82"/>
      <c r="P23" s="82"/>
      <c r="Q23" s="82"/>
      <c r="R23" s="82"/>
      <c r="S23" s="82"/>
      <c r="T23" s="82"/>
      <c r="U23" s="83" t="s">
        <v>2</v>
      </c>
      <c r="V23" s="83"/>
      <c r="W23" s="83"/>
      <c r="X23" s="83"/>
      <c r="Y23" s="83"/>
      <c r="Z23" s="83"/>
      <c r="AA23" s="83"/>
      <c r="AB23" s="83"/>
      <c r="AC23" s="83"/>
      <c r="AD23" s="79" t="s">
        <v>3</v>
      </c>
      <c r="AE23" s="79"/>
      <c r="AF23" s="79"/>
      <c r="AG23" s="79"/>
      <c r="AH23" s="79"/>
      <c r="AI23" s="79"/>
      <c r="AJ23" s="79"/>
      <c r="AK23" s="79"/>
      <c r="AL23" s="79"/>
      <c r="AM23" s="38"/>
      <c r="AN23" s="78" t="s">
        <v>4</v>
      </c>
      <c r="AO23" s="78"/>
      <c r="AP23" s="78"/>
      <c r="AQ23" s="70" t="s">
        <v>5</v>
      </c>
      <c r="AR23" s="71"/>
      <c r="AS23" s="71"/>
      <c r="AT23" s="71"/>
      <c r="AU23" s="71"/>
      <c r="AV23" s="71"/>
    </row>
    <row r="24" spans="1:48" ht="15">
      <c r="A24" s="6" t="s">
        <v>6</v>
      </c>
      <c r="B24" s="6"/>
      <c r="C24" s="8" t="s">
        <v>38</v>
      </c>
      <c r="D24" s="8" t="s">
        <v>39</v>
      </c>
      <c r="E24" s="8" t="s">
        <v>8</v>
      </c>
      <c r="F24" s="8" t="s">
        <v>9</v>
      </c>
      <c r="G24" s="8" t="s">
        <v>10</v>
      </c>
      <c r="H24" s="8" t="s">
        <v>11</v>
      </c>
      <c r="I24" s="8" t="s">
        <v>12</v>
      </c>
      <c r="J24" s="8" t="s">
        <v>13</v>
      </c>
      <c r="K24" s="8" t="s">
        <v>14</v>
      </c>
      <c r="L24" s="9" t="s">
        <v>38</v>
      </c>
      <c r="M24" s="9" t="s">
        <v>39</v>
      </c>
      <c r="N24" s="9" t="s">
        <v>8</v>
      </c>
      <c r="O24" s="9" t="s">
        <v>9</v>
      </c>
      <c r="P24" s="9" t="s">
        <v>10</v>
      </c>
      <c r="Q24" s="9" t="s">
        <v>11</v>
      </c>
      <c r="R24" s="9" t="s">
        <v>12</v>
      </c>
      <c r="S24" s="9" t="s">
        <v>13</v>
      </c>
      <c r="T24" s="9" t="s">
        <v>14</v>
      </c>
      <c r="U24" s="10" t="s">
        <v>7</v>
      </c>
      <c r="V24" s="10" t="s">
        <v>39</v>
      </c>
      <c r="W24" s="10" t="s">
        <v>8</v>
      </c>
      <c r="X24" s="10" t="s">
        <v>9</v>
      </c>
      <c r="Y24" s="10" t="s">
        <v>10</v>
      </c>
      <c r="Z24" s="10" t="s">
        <v>11</v>
      </c>
      <c r="AA24" s="10" t="s">
        <v>12</v>
      </c>
      <c r="AB24" s="10" t="s">
        <v>13</v>
      </c>
      <c r="AC24" s="10" t="s">
        <v>14</v>
      </c>
      <c r="AD24" s="11" t="s">
        <v>7</v>
      </c>
      <c r="AE24" s="11" t="s">
        <v>39</v>
      </c>
      <c r="AF24" s="11" t="s">
        <v>8</v>
      </c>
      <c r="AG24" s="11" t="s">
        <v>9</v>
      </c>
      <c r="AH24" s="11" t="s">
        <v>10</v>
      </c>
      <c r="AI24" s="11" t="s">
        <v>11</v>
      </c>
      <c r="AJ24" s="11" t="s">
        <v>12</v>
      </c>
      <c r="AK24" s="11" t="s">
        <v>13</v>
      </c>
      <c r="AL24" s="11" t="s">
        <v>14</v>
      </c>
      <c r="AM24" s="39" t="s">
        <v>36</v>
      </c>
      <c r="AN24" s="34" t="s">
        <v>7</v>
      </c>
      <c r="AO24" s="34" t="s">
        <v>8</v>
      </c>
      <c r="AP24" s="37" t="s">
        <v>15</v>
      </c>
      <c r="AQ24" s="40" t="s">
        <v>9</v>
      </c>
      <c r="AR24" s="14" t="s">
        <v>10</v>
      </c>
      <c r="AS24" s="14" t="s">
        <v>11</v>
      </c>
      <c r="AT24" s="14" t="s">
        <v>12</v>
      </c>
      <c r="AU24" s="14" t="s">
        <v>13</v>
      </c>
      <c r="AV24" s="14" t="s">
        <v>14</v>
      </c>
    </row>
    <row r="25" spans="1:48" ht="15">
      <c r="A25" s="72">
        <v>44125</v>
      </c>
      <c r="B25" s="6" t="s">
        <v>16</v>
      </c>
      <c r="C25" s="8">
        <v>1</v>
      </c>
      <c r="D25" s="8">
        <v>1</v>
      </c>
      <c r="E25" s="8"/>
      <c r="F25" s="8"/>
      <c r="G25" s="8"/>
      <c r="H25" s="8"/>
      <c r="I25" s="8"/>
      <c r="J25" s="8">
        <v>2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>
        <v>1</v>
      </c>
      <c r="AG25" s="11">
        <v>1</v>
      </c>
      <c r="AH25" s="11"/>
      <c r="AI25" s="11">
        <v>1</v>
      </c>
      <c r="AJ25" s="11"/>
      <c r="AK25" s="11"/>
      <c r="AL25" s="11"/>
      <c r="AM25" s="21"/>
      <c r="AN25" s="23">
        <f>AE25+AD25+V25+U25+M25+L25+D25+C25</f>
        <v>2</v>
      </c>
      <c r="AO25" s="23">
        <f>AF25+W25+N25+E25</f>
        <v>1</v>
      </c>
      <c r="AP25" s="41">
        <f>AF25+AD25+W25+U25+N25+L25+E25+C25+AE25+V25+M25+D25</f>
        <v>3</v>
      </c>
      <c r="AQ25" s="6">
        <f t="shared" ref="AQ25:AQ43" si="12">AG25+X25+O25+F25</f>
        <v>1</v>
      </c>
      <c r="AR25" s="6">
        <f t="shared" ref="AR25:AR43" si="13">AH25+Y25+P25+G25</f>
        <v>0</v>
      </c>
      <c r="AS25" s="6">
        <f t="shared" ref="AS25:AS43" si="14">AI25+Z25+Q25+H25</f>
        <v>1</v>
      </c>
      <c r="AT25" s="6">
        <f t="shared" ref="AT25:AT43" si="15">AJ25+AA25+R25+I25</f>
        <v>0</v>
      </c>
      <c r="AU25" s="6">
        <f t="shared" ref="AU25:AU43" si="16">AK25+AB25+S25+J25</f>
        <v>2</v>
      </c>
      <c r="AV25" s="6">
        <f t="shared" ref="AV25:AV43" si="17">AL25+AC25+T25+K25</f>
        <v>0</v>
      </c>
    </row>
    <row r="26" spans="1:48" ht="15">
      <c r="A26" s="73"/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8"/>
      <c r="L26" s="9">
        <v>1</v>
      </c>
      <c r="M26" s="9">
        <v>1</v>
      </c>
      <c r="N26" s="9"/>
      <c r="O26" s="9">
        <v>1</v>
      </c>
      <c r="P26" s="9"/>
      <c r="Q26" s="9"/>
      <c r="R26" s="9"/>
      <c r="S26" s="9">
        <v>2</v>
      </c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/>
      <c r="AK26" s="11"/>
      <c r="AL26" s="11"/>
      <c r="AM26" s="21"/>
      <c r="AN26" s="23">
        <f t="shared" ref="AN26:AN43" si="18">AE26+AD26+V26+U26+M26+L26+D26+C26</f>
        <v>2</v>
      </c>
      <c r="AO26" s="23">
        <f t="shared" ref="AO26:AO43" si="19">AF26+W26+N26+E26</f>
        <v>0</v>
      </c>
      <c r="AP26" s="41">
        <f t="shared" ref="AP26:AP43" si="20">AF26+AD26+W26+U26+N26+L26+E26+C26+AE26+V26+M26+D26</f>
        <v>2</v>
      </c>
      <c r="AQ26" s="6">
        <f t="shared" si="12"/>
        <v>1</v>
      </c>
      <c r="AR26" s="6">
        <f t="shared" si="13"/>
        <v>0</v>
      </c>
      <c r="AS26" s="6">
        <f t="shared" si="14"/>
        <v>0</v>
      </c>
      <c r="AT26" s="6">
        <f t="shared" si="15"/>
        <v>0</v>
      </c>
      <c r="AU26" s="6">
        <f t="shared" si="16"/>
        <v>2</v>
      </c>
      <c r="AV26" s="6">
        <f t="shared" si="17"/>
        <v>0</v>
      </c>
    </row>
    <row r="27" spans="1:48" ht="15">
      <c r="A27" s="73"/>
      <c r="B27" s="6" t="s">
        <v>18</v>
      </c>
      <c r="C27" s="8"/>
      <c r="D27" s="8"/>
      <c r="E27" s="8">
        <v>2</v>
      </c>
      <c r="F27" s="8">
        <v>2</v>
      </c>
      <c r="G27" s="8"/>
      <c r="H27" s="8"/>
      <c r="I27" s="8"/>
      <c r="J27" s="8"/>
      <c r="K27" s="8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/>
      <c r="AK27" s="11"/>
      <c r="AL27" s="11"/>
      <c r="AM27" s="21"/>
      <c r="AN27" s="23">
        <f t="shared" si="18"/>
        <v>0</v>
      </c>
      <c r="AO27" s="23">
        <f t="shared" si="19"/>
        <v>2</v>
      </c>
      <c r="AP27" s="41">
        <f t="shared" si="20"/>
        <v>2</v>
      </c>
      <c r="AQ27" s="6">
        <f t="shared" si="12"/>
        <v>2</v>
      </c>
      <c r="AR27" s="6">
        <f t="shared" si="13"/>
        <v>0</v>
      </c>
      <c r="AS27" s="6">
        <f t="shared" si="14"/>
        <v>0</v>
      </c>
      <c r="AT27" s="6">
        <f t="shared" si="15"/>
        <v>0</v>
      </c>
      <c r="AU27" s="6">
        <f t="shared" si="16"/>
        <v>0</v>
      </c>
      <c r="AV27" s="6">
        <f t="shared" si="17"/>
        <v>0</v>
      </c>
    </row>
    <row r="28" spans="1:48" ht="15">
      <c r="A28" s="73"/>
      <c r="B28" s="6" t="s">
        <v>19</v>
      </c>
      <c r="C28" s="8"/>
      <c r="D28" s="8"/>
      <c r="E28" s="8"/>
      <c r="F28" s="8"/>
      <c r="G28" s="8"/>
      <c r="H28" s="8"/>
      <c r="I28" s="8"/>
      <c r="J28" s="8"/>
      <c r="K28" s="8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1"/>
      <c r="AM28" s="21"/>
      <c r="AN28" s="23">
        <f t="shared" si="18"/>
        <v>0</v>
      </c>
      <c r="AO28" s="23">
        <f t="shared" si="19"/>
        <v>0</v>
      </c>
      <c r="AP28" s="41">
        <f t="shared" si="20"/>
        <v>0</v>
      </c>
      <c r="AQ28" s="6">
        <f t="shared" si="12"/>
        <v>0</v>
      </c>
      <c r="AR28" s="6">
        <f t="shared" si="13"/>
        <v>0</v>
      </c>
      <c r="AS28" s="6">
        <f t="shared" si="14"/>
        <v>0</v>
      </c>
      <c r="AT28" s="6">
        <f t="shared" si="15"/>
        <v>0</v>
      </c>
      <c r="AU28" s="6">
        <f t="shared" si="16"/>
        <v>0</v>
      </c>
      <c r="AV28" s="6">
        <f t="shared" si="17"/>
        <v>0</v>
      </c>
    </row>
    <row r="29" spans="1:48" ht="15">
      <c r="A29" s="73"/>
      <c r="B29" s="6" t="s">
        <v>20</v>
      </c>
      <c r="C29" s="8"/>
      <c r="D29" s="8"/>
      <c r="E29" s="8"/>
      <c r="F29" s="8"/>
      <c r="G29" s="8"/>
      <c r="H29" s="8"/>
      <c r="I29" s="8"/>
      <c r="J29" s="8"/>
      <c r="K29" s="8"/>
      <c r="L29" s="9"/>
      <c r="M29" s="9">
        <v>2</v>
      </c>
      <c r="N29" s="9"/>
      <c r="O29" s="9">
        <v>1</v>
      </c>
      <c r="P29" s="9"/>
      <c r="Q29" s="9">
        <v>1</v>
      </c>
      <c r="R29" s="9"/>
      <c r="S29" s="9">
        <v>2</v>
      </c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/>
      <c r="AK29" s="11"/>
      <c r="AL29" s="11"/>
      <c r="AM29" s="21"/>
      <c r="AN29" s="23">
        <f t="shared" si="18"/>
        <v>2</v>
      </c>
      <c r="AO29" s="23">
        <f t="shared" si="19"/>
        <v>0</v>
      </c>
      <c r="AP29" s="41">
        <f t="shared" si="20"/>
        <v>2</v>
      </c>
      <c r="AQ29" s="6">
        <f t="shared" si="12"/>
        <v>1</v>
      </c>
      <c r="AR29" s="6">
        <f t="shared" si="13"/>
        <v>0</v>
      </c>
      <c r="AS29" s="6">
        <f t="shared" si="14"/>
        <v>1</v>
      </c>
      <c r="AT29" s="6">
        <f t="shared" si="15"/>
        <v>0</v>
      </c>
      <c r="AU29" s="6">
        <f t="shared" si="16"/>
        <v>2</v>
      </c>
      <c r="AV29" s="6">
        <f t="shared" si="17"/>
        <v>0</v>
      </c>
    </row>
    <row r="30" spans="1:48" ht="15">
      <c r="A30" s="73"/>
      <c r="B30" s="6" t="s">
        <v>21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/>
      <c r="AK30" s="11"/>
      <c r="AL30" s="11"/>
      <c r="AM30" s="21"/>
      <c r="AN30" s="23">
        <f t="shared" si="18"/>
        <v>0</v>
      </c>
      <c r="AO30" s="23">
        <f t="shared" si="19"/>
        <v>0</v>
      </c>
      <c r="AP30" s="41">
        <f t="shared" si="20"/>
        <v>0</v>
      </c>
      <c r="AQ30" s="6">
        <f t="shared" si="12"/>
        <v>0</v>
      </c>
      <c r="AR30" s="6">
        <f t="shared" si="13"/>
        <v>0</v>
      </c>
      <c r="AS30" s="6">
        <f t="shared" si="14"/>
        <v>0</v>
      </c>
      <c r="AT30" s="6">
        <f t="shared" si="15"/>
        <v>0</v>
      </c>
      <c r="AU30" s="6">
        <f t="shared" si="16"/>
        <v>0</v>
      </c>
      <c r="AV30" s="6">
        <f t="shared" si="17"/>
        <v>0</v>
      </c>
    </row>
    <row r="31" spans="1:48" ht="15">
      <c r="A31" s="73"/>
      <c r="B31" s="6" t="s">
        <v>22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/>
      <c r="AK31" s="11"/>
      <c r="AL31" s="11"/>
      <c r="AM31" s="21"/>
      <c r="AN31" s="23">
        <f t="shared" si="18"/>
        <v>0</v>
      </c>
      <c r="AO31" s="23">
        <f t="shared" si="19"/>
        <v>0</v>
      </c>
      <c r="AP31" s="41">
        <f t="shared" si="20"/>
        <v>0</v>
      </c>
      <c r="AQ31" s="6">
        <f t="shared" si="12"/>
        <v>0</v>
      </c>
      <c r="AR31" s="6">
        <f t="shared" si="13"/>
        <v>0</v>
      </c>
      <c r="AS31" s="6">
        <f t="shared" si="14"/>
        <v>0</v>
      </c>
      <c r="AT31" s="6">
        <f t="shared" si="15"/>
        <v>0</v>
      </c>
      <c r="AU31" s="6">
        <f t="shared" si="16"/>
        <v>0</v>
      </c>
      <c r="AV31" s="6">
        <f t="shared" si="17"/>
        <v>0</v>
      </c>
    </row>
    <row r="32" spans="1:48" ht="15">
      <c r="A32" s="73"/>
      <c r="B32" s="6" t="s">
        <v>23</v>
      </c>
      <c r="C32" s="8"/>
      <c r="D32" s="8"/>
      <c r="E32" s="8">
        <v>1</v>
      </c>
      <c r="F32" s="8"/>
      <c r="G32" s="8"/>
      <c r="H32" s="8"/>
      <c r="I32" s="8"/>
      <c r="J32" s="8"/>
      <c r="K32" s="8"/>
      <c r="L32" s="9"/>
      <c r="M32" s="9"/>
      <c r="N32" s="9">
        <v>1</v>
      </c>
      <c r="O32" s="9"/>
      <c r="P32" s="9"/>
      <c r="Q32" s="9"/>
      <c r="R32" s="9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1"/>
      <c r="AM32" s="21"/>
      <c r="AN32" s="23">
        <f t="shared" si="18"/>
        <v>0</v>
      </c>
      <c r="AO32" s="23">
        <f t="shared" si="19"/>
        <v>2</v>
      </c>
      <c r="AP32" s="41">
        <f t="shared" si="20"/>
        <v>2</v>
      </c>
      <c r="AQ32" s="6">
        <f t="shared" si="12"/>
        <v>0</v>
      </c>
      <c r="AR32" s="6">
        <f t="shared" si="13"/>
        <v>0</v>
      </c>
      <c r="AS32" s="6">
        <f t="shared" si="14"/>
        <v>0</v>
      </c>
      <c r="AT32" s="6">
        <f t="shared" si="15"/>
        <v>0</v>
      </c>
      <c r="AU32" s="6">
        <f t="shared" si="16"/>
        <v>0</v>
      </c>
      <c r="AV32" s="6">
        <f t="shared" si="17"/>
        <v>0</v>
      </c>
    </row>
    <row r="33" spans="1:48" ht="15">
      <c r="A33" s="74"/>
      <c r="B33" s="7" t="s">
        <v>24</v>
      </c>
      <c r="C33" s="16">
        <f>SUM(C25:C32)</f>
        <v>1</v>
      </c>
      <c r="D33" s="16">
        <f>SUM(D25:D32)</f>
        <v>1</v>
      </c>
      <c r="E33" s="16">
        <f t="shared" ref="E33:AL33" si="21">SUM(E25:E32)</f>
        <v>3</v>
      </c>
      <c r="F33" s="16">
        <f t="shared" si="21"/>
        <v>2</v>
      </c>
      <c r="G33" s="16">
        <f t="shared" si="21"/>
        <v>0</v>
      </c>
      <c r="H33" s="16">
        <f t="shared" si="21"/>
        <v>0</v>
      </c>
      <c r="I33" s="16">
        <f t="shared" si="21"/>
        <v>0</v>
      </c>
      <c r="J33" s="16">
        <f>SUM(J25:J32)</f>
        <v>2</v>
      </c>
      <c r="K33" s="16">
        <f t="shared" ref="K33:AR33" si="22">SUM(K25:K32)</f>
        <v>0</v>
      </c>
      <c r="L33" s="17">
        <f t="shared" si="22"/>
        <v>1</v>
      </c>
      <c r="M33" s="17">
        <f>SUM(M25:M32)</f>
        <v>3</v>
      </c>
      <c r="N33" s="17">
        <f t="shared" ref="N33:AU33" si="23">SUM(N25:N32)</f>
        <v>1</v>
      </c>
      <c r="O33" s="17">
        <f t="shared" si="23"/>
        <v>2</v>
      </c>
      <c r="P33" s="17">
        <f t="shared" si="23"/>
        <v>0</v>
      </c>
      <c r="Q33" s="17">
        <f t="shared" si="23"/>
        <v>1</v>
      </c>
      <c r="R33" s="17">
        <f t="shared" si="23"/>
        <v>0</v>
      </c>
      <c r="S33" s="17">
        <f t="shared" si="23"/>
        <v>4</v>
      </c>
      <c r="T33" s="17">
        <f t="shared" si="23"/>
        <v>0</v>
      </c>
      <c r="U33" s="18">
        <f t="shared" si="23"/>
        <v>0</v>
      </c>
      <c r="V33" s="18">
        <f>SUM(V25:V32)</f>
        <v>0</v>
      </c>
      <c r="W33" s="18">
        <f t="shared" ref="W33:AV33" si="24">SUM(W25:W32)</f>
        <v>0</v>
      </c>
      <c r="X33" s="18">
        <f t="shared" si="24"/>
        <v>0</v>
      </c>
      <c r="Y33" s="18">
        <f t="shared" si="24"/>
        <v>0</v>
      </c>
      <c r="Z33" s="18">
        <f t="shared" si="24"/>
        <v>0</v>
      </c>
      <c r="AA33" s="18">
        <f t="shared" si="24"/>
        <v>0</v>
      </c>
      <c r="AB33" s="18">
        <f t="shared" si="24"/>
        <v>0</v>
      </c>
      <c r="AC33" s="18">
        <f t="shared" si="24"/>
        <v>0</v>
      </c>
      <c r="AD33" s="19">
        <f t="shared" si="24"/>
        <v>0</v>
      </c>
      <c r="AE33" s="19">
        <f>SUM(AE25:AE32)</f>
        <v>0</v>
      </c>
      <c r="AF33" s="19">
        <f t="shared" ref="AF33:AV33" si="25">SUM(AF25:AF32)</f>
        <v>1</v>
      </c>
      <c r="AG33" s="19">
        <f t="shared" si="25"/>
        <v>1</v>
      </c>
      <c r="AH33" s="19">
        <f t="shared" si="25"/>
        <v>0</v>
      </c>
      <c r="AI33" s="19">
        <f t="shared" si="25"/>
        <v>1</v>
      </c>
      <c r="AJ33" s="19">
        <f t="shared" si="25"/>
        <v>0</v>
      </c>
      <c r="AK33" s="19">
        <f t="shared" si="25"/>
        <v>0</v>
      </c>
      <c r="AL33" s="19">
        <f t="shared" si="25"/>
        <v>0</v>
      </c>
      <c r="AM33" s="14"/>
      <c r="AN33" s="42">
        <f t="shared" si="18"/>
        <v>6</v>
      </c>
      <c r="AO33" s="42">
        <f t="shared" si="19"/>
        <v>5</v>
      </c>
      <c r="AP33" s="42">
        <f t="shared" si="20"/>
        <v>11</v>
      </c>
      <c r="AQ33" s="20">
        <f t="shared" si="12"/>
        <v>5</v>
      </c>
      <c r="AR33" s="20">
        <f t="shared" si="13"/>
        <v>0</v>
      </c>
      <c r="AS33" s="20">
        <f t="shared" si="14"/>
        <v>2</v>
      </c>
      <c r="AT33" s="20">
        <f t="shared" si="15"/>
        <v>0</v>
      </c>
      <c r="AU33" s="20">
        <f t="shared" si="16"/>
        <v>6</v>
      </c>
      <c r="AV33" s="20">
        <f t="shared" si="17"/>
        <v>0</v>
      </c>
    </row>
    <row r="34" spans="1:48" ht="15">
      <c r="A34" s="72">
        <v>44126</v>
      </c>
      <c r="B34" s="6" t="s">
        <v>25</v>
      </c>
      <c r="C34" s="8">
        <v>1</v>
      </c>
      <c r="D34" s="8">
        <v>3</v>
      </c>
      <c r="E34" s="8"/>
      <c r="F34" s="8">
        <v>1</v>
      </c>
      <c r="G34" s="8"/>
      <c r="H34" s="8"/>
      <c r="I34" s="8"/>
      <c r="J34" s="8">
        <v>4</v>
      </c>
      <c r="K34" s="8"/>
      <c r="L34" s="9">
        <v>1</v>
      </c>
      <c r="M34" s="9"/>
      <c r="N34" s="9">
        <v>1</v>
      </c>
      <c r="O34" s="9"/>
      <c r="P34" s="9"/>
      <c r="Q34" s="9"/>
      <c r="R34" s="9"/>
      <c r="S34" s="9">
        <v>1</v>
      </c>
      <c r="T34" s="9"/>
      <c r="U34" s="10">
        <v>1</v>
      </c>
      <c r="V34" s="10"/>
      <c r="W34" s="10"/>
      <c r="X34" s="10"/>
      <c r="Y34" s="10"/>
      <c r="Z34" s="10"/>
      <c r="AA34" s="10"/>
      <c r="AB34" s="10">
        <v>1</v>
      </c>
      <c r="AC34" s="10"/>
      <c r="AD34" s="11"/>
      <c r="AE34" s="11"/>
      <c r="AF34" s="11"/>
      <c r="AG34" s="11"/>
      <c r="AH34" s="11"/>
      <c r="AI34" s="11"/>
      <c r="AJ34" s="11"/>
      <c r="AK34" s="11"/>
      <c r="AL34" s="11"/>
      <c r="AM34" s="21"/>
      <c r="AN34" s="23">
        <f t="shared" si="18"/>
        <v>6</v>
      </c>
      <c r="AO34" s="23">
        <f t="shared" si="19"/>
        <v>1</v>
      </c>
      <c r="AP34" s="41">
        <f t="shared" si="20"/>
        <v>7</v>
      </c>
      <c r="AQ34" s="6">
        <f t="shared" si="12"/>
        <v>1</v>
      </c>
      <c r="AR34" s="6">
        <f t="shared" si="13"/>
        <v>0</v>
      </c>
      <c r="AS34" s="6">
        <f t="shared" si="14"/>
        <v>0</v>
      </c>
      <c r="AT34" s="6">
        <f t="shared" si="15"/>
        <v>0</v>
      </c>
      <c r="AU34" s="6">
        <f t="shared" si="16"/>
        <v>6</v>
      </c>
      <c r="AV34" s="6">
        <f t="shared" si="17"/>
        <v>0</v>
      </c>
    </row>
    <row r="35" spans="1:48" ht="15">
      <c r="A35" s="73"/>
      <c r="B35" s="6" t="s">
        <v>26</v>
      </c>
      <c r="C35" s="8"/>
      <c r="D35" s="8">
        <v>4</v>
      </c>
      <c r="E35" s="8">
        <v>4</v>
      </c>
      <c r="F35" s="8">
        <v>4</v>
      </c>
      <c r="G35" s="8"/>
      <c r="H35" s="8">
        <v>1</v>
      </c>
      <c r="I35" s="8"/>
      <c r="J35" s="8">
        <v>2</v>
      </c>
      <c r="K35" s="8"/>
      <c r="L35" s="9"/>
      <c r="M35" s="9"/>
      <c r="N35" s="9">
        <v>6</v>
      </c>
      <c r="O35" s="9">
        <v>3</v>
      </c>
      <c r="P35" s="9"/>
      <c r="Q35" s="9"/>
      <c r="R35" s="9"/>
      <c r="S35" s="9"/>
      <c r="T35" s="9"/>
      <c r="U35" s="10"/>
      <c r="V35" s="10"/>
      <c r="W35" s="10">
        <v>1</v>
      </c>
      <c r="X35" s="10">
        <v>1</v>
      </c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/>
      <c r="AK35" s="11"/>
      <c r="AL35" s="11"/>
      <c r="AM35" s="21"/>
      <c r="AN35" s="23">
        <f t="shared" si="18"/>
        <v>4</v>
      </c>
      <c r="AO35" s="23">
        <f t="shared" si="19"/>
        <v>11</v>
      </c>
      <c r="AP35" s="41">
        <f t="shared" si="20"/>
        <v>15</v>
      </c>
      <c r="AQ35" s="6">
        <f t="shared" si="12"/>
        <v>8</v>
      </c>
      <c r="AR35" s="6">
        <f t="shared" si="13"/>
        <v>0</v>
      </c>
      <c r="AS35" s="6">
        <f t="shared" si="14"/>
        <v>1</v>
      </c>
      <c r="AT35" s="6">
        <f t="shared" si="15"/>
        <v>0</v>
      </c>
      <c r="AU35" s="6">
        <f t="shared" si="16"/>
        <v>2</v>
      </c>
      <c r="AV35" s="6">
        <f t="shared" si="17"/>
        <v>0</v>
      </c>
    </row>
    <row r="36" spans="1:48" ht="15">
      <c r="A36" s="73"/>
      <c r="B36" s="6" t="s">
        <v>27</v>
      </c>
      <c r="C36" s="8"/>
      <c r="D36" s="8">
        <v>1</v>
      </c>
      <c r="E36" s="8"/>
      <c r="F36" s="8">
        <v>1</v>
      </c>
      <c r="G36" s="8"/>
      <c r="H36" s="8"/>
      <c r="I36" s="8"/>
      <c r="J36" s="8">
        <v>1</v>
      </c>
      <c r="K36" s="8"/>
      <c r="L36" s="9"/>
      <c r="M36" s="9">
        <v>3</v>
      </c>
      <c r="N36" s="9"/>
      <c r="O36" s="9"/>
      <c r="P36" s="9"/>
      <c r="Q36" s="9"/>
      <c r="R36" s="9"/>
      <c r="S36" s="9">
        <v>3</v>
      </c>
      <c r="T36" s="9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21"/>
      <c r="AN36" s="23">
        <f t="shared" si="18"/>
        <v>4</v>
      </c>
      <c r="AO36" s="23">
        <f t="shared" si="19"/>
        <v>0</v>
      </c>
      <c r="AP36" s="41">
        <f t="shared" si="20"/>
        <v>4</v>
      </c>
      <c r="AQ36" s="6">
        <f t="shared" si="12"/>
        <v>1</v>
      </c>
      <c r="AR36" s="6">
        <f t="shared" si="13"/>
        <v>0</v>
      </c>
      <c r="AS36" s="6">
        <f t="shared" si="14"/>
        <v>0</v>
      </c>
      <c r="AT36" s="6">
        <f t="shared" si="15"/>
        <v>0</v>
      </c>
      <c r="AU36" s="6">
        <f t="shared" si="16"/>
        <v>4</v>
      </c>
      <c r="AV36" s="6">
        <f t="shared" si="17"/>
        <v>0</v>
      </c>
    </row>
    <row r="37" spans="1:48" ht="15">
      <c r="A37" s="73"/>
      <c r="B37" s="6" t="s">
        <v>28</v>
      </c>
      <c r="C37" s="8"/>
      <c r="D37" s="8"/>
      <c r="E37" s="8">
        <v>3</v>
      </c>
      <c r="F37" s="8">
        <v>2</v>
      </c>
      <c r="G37" s="8"/>
      <c r="H37" s="8"/>
      <c r="I37" s="8"/>
      <c r="J37" s="8"/>
      <c r="K37" s="8"/>
      <c r="L37" s="9"/>
      <c r="M37" s="9">
        <v>2</v>
      </c>
      <c r="N37" s="9">
        <v>2</v>
      </c>
      <c r="O37" s="9">
        <v>2</v>
      </c>
      <c r="P37" s="9">
        <v>1</v>
      </c>
      <c r="Q37" s="9">
        <v>1</v>
      </c>
      <c r="R37" s="9"/>
      <c r="S37" s="9">
        <v>2</v>
      </c>
      <c r="T37" s="9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/>
      <c r="AK37" s="11"/>
      <c r="AL37" s="11"/>
      <c r="AM37" s="21"/>
      <c r="AN37" s="23">
        <f t="shared" si="18"/>
        <v>2</v>
      </c>
      <c r="AO37" s="23">
        <f t="shared" si="19"/>
        <v>5</v>
      </c>
      <c r="AP37" s="41">
        <f t="shared" si="20"/>
        <v>7</v>
      </c>
      <c r="AQ37" s="6">
        <f t="shared" si="12"/>
        <v>4</v>
      </c>
      <c r="AR37" s="6">
        <f t="shared" si="13"/>
        <v>1</v>
      </c>
      <c r="AS37" s="6">
        <f t="shared" si="14"/>
        <v>1</v>
      </c>
      <c r="AT37" s="6">
        <f t="shared" si="15"/>
        <v>0</v>
      </c>
      <c r="AU37" s="6">
        <f t="shared" si="16"/>
        <v>2</v>
      </c>
      <c r="AV37" s="6">
        <f t="shared" si="17"/>
        <v>0</v>
      </c>
    </row>
    <row r="38" spans="1:48" ht="15">
      <c r="A38" s="73"/>
      <c r="B38" s="6" t="s">
        <v>29</v>
      </c>
      <c r="C38" s="8">
        <v>1</v>
      </c>
      <c r="D38" s="8">
        <v>1</v>
      </c>
      <c r="E38" s="8">
        <v>5</v>
      </c>
      <c r="F38" s="8">
        <v>3</v>
      </c>
      <c r="G38" s="8"/>
      <c r="H38" s="8"/>
      <c r="I38" s="8"/>
      <c r="J38" s="8">
        <v>2</v>
      </c>
      <c r="K38" s="8"/>
      <c r="L38" s="9"/>
      <c r="M38" s="9"/>
      <c r="N38" s="9">
        <v>2</v>
      </c>
      <c r="O38" s="9">
        <v>1</v>
      </c>
      <c r="P38" s="9"/>
      <c r="Q38" s="9"/>
      <c r="R38" s="9"/>
      <c r="S38" s="9"/>
      <c r="T38" s="9"/>
      <c r="U38" s="10"/>
      <c r="V38" s="10"/>
      <c r="W38" s="10">
        <v>1</v>
      </c>
      <c r="X38" s="10">
        <v>1</v>
      </c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/>
      <c r="AK38" s="11"/>
      <c r="AL38" s="11"/>
      <c r="AM38" s="21"/>
      <c r="AN38" s="23">
        <f t="shared" si="18"/>
        <v>2</v>
      </c>
      <c r="AO38" s="23">
        <f t="shared" si="19"/>
        <v>8</v>
      </c>
      <c r="AP38" s="41">
        <f t="shared" si="20"/>
        <v>10</v>
      </c>
      <c r="AQ38" s="6">
        <f t="shared" si="12"/>
        <v>5</v>
      </c>
      <c r="AR38" s="6">
        <f t="shared" si="13"/>
        <v>0</v>
      </c>
      <c r="AS38" s="6">
        <f t="shared" si="14"/>
        <v>0</v>
      </c>
      <c r="AT38" s="6">
        <f t="shared" si="15"/>
        <v>0</v>
      </c>
      <c r="AU38" s="6">
        <f t="shared" si="16"/>
        <v>2</v>
      </c>
      <c r="AV38" s="6">
        <f t="shared" si="17"/>
        <v>0</v>
      </c>
    </row>
    <row r="39" spans="1:48" ht="15">
      <c r="A39" s="73"/>
      <c r="B39" s="6" t="s">
        <v>30</v>
      </c>
      <c r="C39" s="8"/>
      <c r="D39" s="8"/>
      <c r="E39" s="8">
        <v>1</v>
      </c>
      <c r="F39" s="8"/>
      <c r="G39" s="8"/>
      <c r="H39" s="8"/>
      <c r="I39" s="8"/>
      <c r="J39" s="8"/>
      <c r="K39" s="8"/>
      <c r="L39" s="9"/>
      <c r="M39" s="9"/>
      <c r="N39" s="9">
        <v>4</v>
      </c>
      <c r="O39" s="9">
        <v>3</v>
      </c>
      <c r="P39" s="9"/>
      <c r="Q39" s="9"/>
      <c r="R39" s="9"/>
      <c r="S39" s="9"/>
      <c r="T39" s="9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/>
      <c r="AJ39" s="11"/>
      <c r="AK39" s="11"/>
      <c r="AL39" s="11"/>
      <c r="AM39" s="21"/>
      <c r="AN39" s="23">
        <f t="shared" si="18"/>
        <v>0</v>
      </c>
      <c r="AO39" s="23">
        <f t="shared" si="19"/>
        <v>5</v>
      </c>
      <c r="AP39" s="41">
        <f t="shared" si="20"/>
        <v>5</v>
      </c>
      <c r="AQ39" s="6">
        <f t="shared" si="12"/>
        <v>3</v>
      </c>
      <c r="AR39" s="6">
        <f t="shared" si="13"/>
        <v>0</v>
      </c>
      <c r="AS39" s="6">
        <f t="shared" si="14"/>
        <v>0</v>
      </c>
      <c r="AT39" s="6">
        <f t="shared" si="15"/>
        <v>0</v>
      </c>
      <c r="AU39" s="6">
        <f t="shared" si="16"/>
        <v>0</v>
      </c>
      <c r="AV39" s="6">
        <f t="shared" si="17"/>
        <v>0</v>
      </c>
    </row>
    <row r="40" spans="1:48" ht="15">
      <c r="A40" s="73"/>
      <c r="B40" s="6" t="s">
        <v>31</v>
      </c>
      <c r="C40" s="8"/>
      <c r="D40" s="8">
        <v>2</v>
      </c>
      <c r="E40" s="8">
        <v>1</v>
      </c>
      <c r="F40" s="8">
        <v>1</v>
      </c>
      <c r="G40" s="8"/>
      <c r="H40" s="8">
        <v>2</v>
      </c>
      <c r="I40" s="8"/>
      <c r="J40" s="8">
        <v>2</v>
      </c>
      <c r="K40" s="8"/>
      <c r="L40" s="9"/>
      <c r="M40" s="9"/>
      <c r="N40" s="9">
        <v>5</v>
      </c>
      <c r="O40" s="9">
        <v>5</v>
      </c>
      <c r="P40" s="9"/>
      <c r="Q40" s="9"/>
      <c r="R40" s="9"/>
      <c r="S40" s="9"/>
      <c r="T40" s="9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/>
      <c r="AH40" s="11"/>
      <c r="AI40" s="11"/>
      <c r="AJ40" s="11"/>
      <c r="AK40" s="11"/>
      <c r="AL40" s="11"/>
      <c r="AM40" s="21"/>
      <c r="AN40" s="23">
        <f t="shared" si="18"/>
        <v>2</v>
      </c>
      <c r="AO40" s="23">
        <f t="shared" si="19"/>
        <v>6</v>
      </c>
      <c r="AP40" s="41">
        <f t="shared" si="20"/>
        <v>8</v>
      </c>
      <c r="AQ40" s="6">
        <f t="shared" si="12"/>
        <v>6</v>
      </c>
      <c r="AR40" s="6">
        <f t="shared" si="13"/>
        <v>0</v>
      </c>
      <c r="AS40" s="6">
        <f t="shared" si="14"/>
        <v>2</v>
      </c>
      <c r="AT40" s="6">
        <f t="shared" si="15"/>
        <v>0</v>
      </c>
      <c r="AU40" s="6">
        <f t="shared" si="16"/>
        <v>2</v>
      </c>
      <c r="AV40" s="6">
        <f t="shared" si="17"/>
        <v>0</v>
      </c>
    </row>
    <row r="41" spans="1:48" ht="15">
      <c r="A41" s="73"/>
      <c r="B41" s="6" t="s">
        <v>32</v>
      </c>
      <c r="C41" s="8"/>
      <c r="D41" s="8"/>
      <c r="E41" s="8">
        <v>3</v>
      </c>
      <c r="F41" s="8">
        <v>1</v>
      </c>
      <c r="G41" s="8"/>
      <c r="H41" s="8">
        <v>1</v>
      </c>
      <c r="I41" s="8"/>
      <c r="J41" s="8"/>
      <c r="K41" s="8"/>
      <c r="L41" s="9"/>
      <c r="M41" s="9">
        <v>5</v>
      </c>
      <c r="N41" s="9">
        <v>4</v>
      </c>
      <c r="O41" s="9">
        <v>5</v>
      </c>
      <c r="P41" s="9"/>
      <c r="Q41" s="9">
        <v>2</v>
      </c>
      <c r="R41" s="9"/>
      <c r="S41" s="9">
        <v>5</v>
      </c>
      <c r="T41" s="9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1"/>
      <c r="AF41" s="11"/>
      <c r="AG41" s="11"/>
      <c r="AH41" s="11"/>
      <c r="AI41" s="11"/>
      <c r="AJ41" s="11"/>
      <c r="AK41" s="11"/>
      <c r="AL41" s="11"/>
      <c r="AM41" s="21"/>
      <c r="AN41" s="23">
        <f t="shared" si="18"/>
        <v>5</v>
      </c>
      <c r="AO41" s="23">
        <f t="shared" si="19"/>
        <v>7</v>
      </c>
      <c r="AP41" s="41">
        <f t="shared" si="20"/>
        <v>12</v>
      </c>
      <c r="AQ41" s="6">
        <f t="shared" si="12"/>
        <v>6</v>
      </c>
      <c r="AR41" s="6">
        <f t="shared" si="13"/>
        <v>0</v>
      </c>
      <c r="AS41" s="6">
        <f t="shared" si="14"/>
        <v>3</v>
      </c>
      <c r="AT41" s="6">
        <f t="shared" si="15"/>
        <v>0</v>
      </c>
      <c r="AU41" s="6">
        <f t="shared" si="16"/>
        <v>5</v>
      </c>
      <c r="AV41" s="6">
        <f t="shared" si="17"/>
        <v>0</v>
      </c>
    </row>
    <row r="42" spans="1:48" ht="15">
      <c r="A42" s="74"/>
      <c r="B42" s="7" t="s">
        <v>33</v>
      </c>
      <c r="C42" s="8">
        <f>SUM(C34:C41)</f>
        <v>2</v>
      </c>
      <c r="D42" s="8">
        <f>SUM(D34:D41)</f>
        <v>11</v>
      </c>
      <c r="E42" s="8">
        <f t="shared" ref="E42:AL42" si="26">SUM(E34:E41)</f>
        <v>17</v>
      </c>
      <c r="F42" s="8">
        <f t="shared" si="26"/>
        <v>13</v>
      </c>
      <c r="G42" s="8">
        <f t="shared" si="26"/>
        <v>0</v>
      </c>
      <c r="H42" s="8">
        <f t="shared" si="26"/>
        <v>4</v>
      </c>
      <c r="I42" s="8">
        <f t="shared" si="26"/>
        <v>0</v>
      </c>
      <c r="J42" s="8">
        <f t="shared" si="26"/>
        <v>11</v>
      </c>
      <c r="K42" s="8">
        <f t="shared" si="26"/>
        <v>0</v>
      </c>
      <c r="L42" s="9">
        <f t="shared" si="26"/>
        <v>1</v>
      </c>
      <c r="M42" s="9">
        <f>SUM(M34:M41)</f>
        <v>10</v>
      </c>
      <c r="N42" s="9">
        <f t="shared" ref="N42:AU42" si="27">SUM(N34:N41)</f>
        <v>24</v>
      </c>
      <c r="O42" s="9">
        <f t="shared" si="27"/>
        <v>19</v>
      </c>
      <c r="P42" s="9">
        <f t="shared" si="27"/>
        <v>1</v>
      </c>
      <c r="Q42" s="9">
        <f t="shared" si="27"/>
        <v>3</v>
      </c>
      <c r="R42" s="9">
        <f t="shared" si="27"/>
        <v>0</v>
      </c>
      <c r="S42" s="9">
        <f t="shared" si="27"/>
        <v>11</v>
      </c>
      <c r="T42" s="9">
        <f t="shared" si="27"/>
        <v>0</v>
      </c>
      <c r="U42" s="10">
        <f t="shared" si="27"/>
        <v>1</v>
      </c>
      <c r="V42" s="10">
        <f>SUM(V34:V41)</f>
        <v>0</v>
      </c>
      <c r="W42" s="10">
        <f t="shared" ref="W42:AV42" si="28">SUM(W34:W41)</f>
        <v>2</v>
      </c>
      <c r="X42" s="10">
        <f t="shared" si="28"/>
        <v>2</v>
      </c>
      <c r="Y42" s="10">
        <f t="shared" si="28"/>
        <v>0</v>
      </c>
      <c r="Z42" s="10">
        <f t="shared" si="28"/>
        <v>0</v>
      </c>
      <c r="AA42" s="10">
        <f t="shared" si="28"/>
        <v>0</v>
      </c>
      <c r="AB42" s="10">
        <f t="shared" si="28"/>
        <v>1</v>
      </c>
      <c r="AC42" s="10">
        <f t="shared" si="28"/>
        <v>0</v>
      </c>
      <c r="AD42" s="11">
        <f t="shared" si="28"/>
        <v>0</v>
      </c>
      <c r="AE42" s="11">
        <f>SUM(AE34:AE41)</f>
        <v>0</v>
      </c>
      <c r="AF42" s="11">
        <f t="shared" ref="AF42:AV42" si="29">SUM(AF34:AF41)</f>
        <v>0</v>
      </c>
      <c r="AG42" s="11">
        <f t="shared" si="29"/>
        <v>0</v>
      </c>
      <c r="AH42" s="11">
        <f t="shared" si="29"/>
        <v>0</v>
      </c>
      <c r="AI42" s="11">
        <f t="shared" si="29"/>
        <v>0</v>
      </c>
      <c r="AJ42" s="11">
        <f t="shared" si="29"/>
        <v>0</v>
      </c>
      <c r="AK42" s="11">
        <f t="shared" si="29"/>
        <v>0</v>
      </c>
      <c r="AL42" s="11">
        <f t="shared" si="29"/>
        <v>0</v>
      </c>
      <c r="AM42" s="13">
        <v>3</v>
      </c>
      <c r="AN42" s="42">
        <f t="shared" si="18"/>
        <v>25</v>
      </c>
      <c r="AO42" s="42">
        <f t="shared" si="19"/>
        <v>43</v>
      </c>
      <c r="AP42" s="42">
        <f t="shared" si="20"/>
        <v>68</v>
      </c>
      <c r="AQ42" s="15">
        <f t="shared" si="12"/>
        <v>34</v>
      </c>
      <c r="AR42" s="15">
        <f t="shared" si="13"/>
        <v>1</v>
      </c>
      <c r="AS42" s="15">
        <f t="shared" si="14"/>
        <v>7</v>
      </c>
      <c r="AT42" s="15">
        <f t="shared" si="15"/>
        <v>0</v>
      </c>
      <c r="AU42" s="15">
        <f t="shared" si="16"/>
        <v>23</v>
      </c>
      <c r="AV42" s="15">
        <f t="shared" si="17"/>
        <v>0</v>
      </c>
    </row>
    <row r="43" spans="1:48" ht="15">
      <c r="A43" s="22"/>
      <c r="B43" s="7" t="s">
        <v>34</v>
      </c>
      <c r="C43" s="16">
        <f>C33+C42</f>
        <v>3</v>
      </c>
      <c r="D43" s="16">
        <f>D33+D42</f>
        <v>12</v>
      </c>
      <c r="E43" s="16">
        <f t="shared" ref="E43:AL43" si="30">E33+E42</f>
        <v>20</v>
      </c>
      <c r="F43" s="16">
        <f t="shared" si="30"/>
        <v>15</v>
      </c>
      <c r="G43" s="16">
        <f t="shared" si="30"/>
        <v>0</v>
      </c>
      <c r="H43" s="16">
        <f t="shared" si="30"/>
        <v>4</v>
      </c>
      <c r="I43" s="16">
        <f t="shared" si="30"/>
        <v>0</v>
      </c>
      <c r="J43" s="16">
        <f t="shared" si="30"/>
        <v>13</v>
      </c>
      <c r="K43" s="16">
        <f t="shared" si="30"/>
        <v>0</v>
      </c>
      <c r="L43" s="17">
        <f t="shared" si="30"/>
        <v>2</v>
      </c>
      <c r="M43" s="17">
        <f>M33+M42</f>
        <v>13</v>
      </c>
      <c r="N43" s="17">
        <f t="shared" ref="N43:AU43" si="31">N33+N42</f>
        <v>25</v>
      </c>
      <c r="O43" s="17">
        <f t="shared" si="31"/>
        <v>21</v>
      </c>
      <c r="P43" s="17">
        <f t="shared" si="31"/>
        <v>1</v>
      </c>
      <c r="Q43" s="17">
        <f t="shared" si="31"/>
        <v>4</v>
      </c>
      <c r="R43" s="17">
        <f t="shared" si="31"/>
        <v>0</v>
      </c>
      <c r="S43" s="17">
        <f t="shared" si="31"/>
        <v>15</v>
      </c>
      <c r="T43" s="17">
        <f t="shared" si="31"/>
        <v>0</v>
      </c>
      <c r="U43" s="18">
        <f t="shared" si="31"/>
        <v>1</v>
      </c>
      <c r="V43" s="18">
        <f>V33+V42</f>
        <v>0</v>
      </c>
      <c r="W43" s="18">
        <f t="shared" ref="W43:AV43" si="32">W33+W42</f>
        <v>2</v>
      </c>
      <c r="X43" s="18">
        <f t="shared" si="32"/>
        <v>2</v>
      </c>
      <c r="Y43" s="18">
        <f t="shared" si="32"/>
        <v>0</v>
      </c>
      <c r="Z43" s="18">
        <f t="shared" si="32"/>
        <v>0</v>
      </c>
      <c r="AA43" s="18">
        <f t="shared" si="32"/>
        <v>0</v>
      </c>
      <c r="AB43" s="18">
        <f t="shared" si="32"/>
        <v>1</v>
      </c>
      <c r="AC43" s="18">
        <f t="shared" si="32"/>
        <v>0</v>
      </c>
      <c r="AD43" s="19">
        <f t="shared" si="32"/>
        <v>0</v>
      </c>
      <c r="AE43" s="19">
        <f>AE33+AE42</f>
        <v>0</v>
      </c>
      <c r="AF43" s="19">
        <f t="shared" ref="AF43:AV43" si="33">AF33+AF42</f>
        <v>1</v>
      </c>
      <c r="AG43" s="19">
        <f t="shared" si="33"/>
        <v>1</v>
      </c>
      <c r="AH43" s="19">
        <f t="shared" si="33"/>
        <v>0</v>
      </c>
      <c r="AI43" s="19">
        <f t="shared" si="33"/>
        <v>1</v>
      </c>
      <c r="AJ43" s="19">
        <f t="shared" si="33"/>
        <v>0</v>
      </c>
      <c r="AK43" s="19">
        <f t="shared" si="33"/>
        <v>0</v>
      </c>
      <c r="AL43" s="19">
        <f t="shared" si="33"/>
        <v>0</v>
      </c>
      <c r="AM43" s="14">
        <f>AM33+AM42</f>
        <v>3</v>
      </c>
      <c r="AN43" s="42">
        <f t="shared" si="18"/>
        <v>31</v>
      </c>
      <c r="AO43" s="42">
        <f t="shared" si="19"/>
        <v>48</v>
      </c>
      <c r="AP43" s="42">
        <f t="shared" si="20"/>
        <v>79</v>
      </c>
      <c r="AQ43" s="20">
        <f t="shared" si="12"/>
        <v>39</v>
      </c>
      <c r="AR43" s="20">
        <f t="shared" si="13"/>
        <v>1</v>
      </c>
      <c r="AS43" s="20">
        <f t="shared" si="14"/>
        <v>9</v>
      </c>
      <c r="AT43" s="20">
        <f t="shared" si="15"/>
        <v>0</v>
      </c>
      <c r="AU43" s="20">
        <f t="shared" si="16"/>
        <v>29</v>
      </c>
      <c r="AV43" s="20">
        <f t="shared" si="17"/>
        <v>0</v>
      </c>
    </row>
    <row r="44" spans="1:48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P44" s="12"/>
      <c r="AQ44" s="12"/>
    </row>
    <row r="45" spans="1:48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P45" s="12"/>
      <c r="AQ45" s="12"/>
    </row>
    <row r="46" spans="1:48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P46" s="12"/>
      <c r="AQ46" s="12"/>
    </row>
    <row r="47" spans="1:48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P47" s="12"/>
      <c r="AQ47" s="12"/>
    </row>
    <row r="48" spans="1:48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P48" s="12"/>
      <c r="AQ48" s="12"/>
    </row>
    <row r="49" spans="2:4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P49" s="12"/>
      <c r="AQ49" s="12"/>
    </row>
    <row r="50" spans="2:4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P50" s="12"/>
      <c r="AQ50" s="12"/>
    </row>
    <row r="51" spans="2:4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P51" s="12"/>
      <c r="AQ51" s="12"/>
    </row>
    <row r="52" spans="2:4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P52" s="12"/>
      <c r="AQ52" s="12"/>
    </row>
    <row r="53" spans="2:4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P53" s="12"/>
      <c r="AQ53" s="12"/>
    </row>
    <row r="54" spans="2:4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P54" s="12"/>
      <c r="AQ54" s="12"/>
    </row>
    <row r="55" spans="2:4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P55" s="12"/>
      <c r="AQ55" s="12"/>
    </row>
    <row r="56" spans="2:4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P56" s="12"/>
      <c r="AQ56" s="12"/>
    </row>
    <row r="57" spans="2:4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P57" s="12"/>
      <c r="AQ57" s="12"/>
    </row>
    <row r="58" spans="2:4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P58" s="12"/>
      <c r="AQ58" s="12"/>
    </row>
    <row r="59" spans="2:4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P59" s="12"/>
      <c r="AQ59" s="12"/>
    </row>
    <row r="60" spans="2:4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P60" s="12"/>
      <c r="AQ60" s="12"/>
    </row>
    <row r="61" spans="2:4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P61" s="12"/>
      <c r="AQ61" s="12"/>
    </row>
    <row r="62" spans="2:4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P62" s="12"/>
      <c r="AQ62" s="12"/>
    </row>
    <row r="63" spans="2:4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P63" s="12"/>
      <c r="AQ63" s="12"/>
    </row>
    <row r="64" spans="2:4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P64" s="12"/>
      <c r="AQ64" s="12"/>
    </row>
    <row r="65" spans="2:4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P65" s="12"/>
      <c r="AQ65" s="12"/>
    </row>
    <row r="66" spans="2:4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P66" s="12"/>
      <c r="AQ66" s="12"/>
    </row>
    <row r="67" spans="2:4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P67" s="12"/>
      <c r="AQ67" s="12"/>
    </row>
    <row r="68" spans="2:4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P68" s="12"/>
      <c r="AQ68" s="12"/>
    </row>
    <row r="69" spans="2:4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P69" s="12"/>
      <c r="AQ69" s="12"/>
    </row>
    <row r="70" spans="2:4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P70" s="12"/>
      <c r="AQ70" s="12"/>
    </row>
    <row r="71" spans="2:4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P71" s="12"/>
      <c r="AQ71" s="12"/>
    </row>
    <row r="72" spans="2:4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P72" s="12"/>
      <c r="AQ72" s="12"/>
    </row>
    <row r="73" spans="2:4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P73" s="12"/>
      <c r="AQ73" s="12"/>
    </row>
    <row r="74" spans="2:4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P74" s="12"/>
      <c r="AQ74" s="12"/>
    </row>
    <row r="75" spans="2:4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P75" s="12"/>
      <c r="AQ75" s="12"/>
    </row>
    <row r="76" spans="2:4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P76" s="12"/>
      <c r="AQ76" s="12"/>
    </row>
    <row r="77" spans="2:4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P77" s="12"/>
      <c r="AQ77" s="12"/>
    </row>
    <row r="78" spans="2:4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P78" s="12"/>
      <c r="AQ78" s="12"/>
    </row>
    <row r="79" spans="2:4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P79" s="12"/>
      <c r="AQ79" s="12"/>
    </row>
    <row r="80" spans="2:4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P80" s="12"/>
      <c r="AQ80" s="12"/>
    </row>
    <row r="81" spans="2:4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P81" s="12"/>
      <c r="AQ81" s="12"/>
    </row>
    <row r="82" spans="2:4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P82" s="12"/>
      <c r="AQ82" s="12"/>
    </row>
    <row r="83" spans="2:4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P83" s="12"/>
      <c r="AQ83" s="12"/>
    </row>
    <row r="84" spans="2:4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P84" s="12"/>
      <c r="AQ84" s="12"/>
    </row>
    <row r="85" spans="2:4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P85" s="12"/>
      <c r="AQ85" s="12"/>
    </row>
    <row r="86" spans="2:4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P86" s="12"/>
      <c r="AQ86" s="12"/>
    </row>
    <row r="87" spans="2:4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P87" s="12"/>
      <c r="AQ87" s="12"/>
    </row>
    <row r="88" spans="2:4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P88" s="12"/>
      <c r="AQ88" s="12"/>
    </row>
    <row r="89" spans="2:4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P89" s="12"/>
      <c r="AQ89" s="12"/>
    </row>
    <row r="90" spans="2:4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P90" s="12"/>
      <c r="AQ90" s="12"/>
    </row>
    <row r="91" spans="2:4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P91" s="12"/>
      <c r="AQ91" s="12"/>
    </row>
    <row r="92" spans="2:4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P92" s="12"/>
      <c r="AQ92" s="12"/>
    </row>
    <row r="93" spans="2:4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P93" s="12"/>
      <c r="AQ93" s="12"/>
    </row>
    <row r="94" spans="2:4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P94" s="12"/>
      <c r="AQ94" s="12"/>
    </row>
    <row r="95" spans="2:4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P95" s="12"/>
      <c r="AQ95" s="12"/>
    </row>
    <row r="96" spans="2:4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P96" s="12"/>
      <c r="AQ96" s="12"/>
    </row>
    <row r="97" spans="2:4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P97" s="12"/>
      <c r="AQ97" s="12"/>
    </row>
    <row r="98" spans="2:4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P98" s="12"/>
      <c r="AQ98" s="12"/>
    </row>
    <row r="99" spans="2:4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P99" s="12"/>
      <c r="AQ99" s="12"/>
    </row>
    <row r="100" spans="2:4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P100" s="12"/>
      <c r="AQ100" s="12"/>
    </row>
    <row r="101" spans="2:4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P101" s="12"/>
      <c r="AQ101" s="12"/>
    </row>
    <row r="102" spans="2:4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P102" s="12"/>
      <c r="AQ102" s="12"/>
    </row>
    <row r="103" spans="2:4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P103" s="12"/>
      <c r="AQ103" s="12"/>
    </row>
    <row r="104" spans="2:4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P104" s="12"/>
      <c r="AQ104" s="12"/>
    </row>
    <row r="105" spans="2:4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P105" s="12"/>
      <c r="AQ105" s="12"/>
    </row>
    <row r="106" spans="2:4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P106" s="12"/>
      <c r="AQ106" s="12"/>
    </row>
    <row r="107" spans="2:4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P107" s="12"/>
      <c r="AQ107" s="12"/>
    </row>
    <row r="108" spans="2:4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P108" s="12"/>
      <c r="AQ108" s="12"/>
    </row>
    <row r="109" spans="2:4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P109" s="12"/>
      <c r="AQ109" s="12"/>
    </row>
    <row r="110" spans="2:4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P110" s="12"/>
      <c r="AQ110" s="12"/>
    </row>
    <row r="111" spans="2:4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P111" s="12"/>
      <c r="AQ111" s="12"/>
    </row>
    <row r="112" spans="2:4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P112" s="12"/>
      <c r="AQ112" s="12"/>
    </row>
    <row r="113" spans="2:4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P113" s="12"/>
      <c r="AQ113" s="12"/>
    </row>
    <row r="114" spans="2:4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P114" s="12"/>
      <c r="AQ114" s="12"/>
    </row>
    <row r="115" spans="2:4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P115" s="12"/>
      <c r="AQ115" s="12"/>
    </row>
    <row r="116" spans="2:4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P116" s="12"/>
      <c r="AQ116" s="12"/>
    </row>
    <row r="117" spans="2:4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P117" s="12"/>
      <c r="AQ117" s="12"/>
    </row>
    <row r="118" spans="2:4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P118" s="12"/>
      <c r="AQ118" s="12"/>
    </row>
    <row r="119" spans="2:4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P119" s="12"/>
      <c r="AQ119" s="12"/>
    </row>
    <row r="120" spans="2:4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P120" s="12"/>
      <c r="AQ120" s="12"/>
    </row>
    <row r="121" spans="2:4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P121" s="12"/>
      <c r="AQ121" s="12"/>
    </row>
    <row r="122" spans="2:4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P122" s="12"/>
      <c r="AQ122" s="12"/>
    </row>
    <row r="123" spans="2:4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P123" s="12"/>
      <c r="AQ123" s="12"/>
    </row>
    <row r="124" spans="2:4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P124" s="12"/>
      <c r="AQ124" s="12"/>
    </row>
    <row r="125" spans="2:4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P125" s="12"/>
      <c r="AQ125" s="12"/>
    </row>
    <row r="126" spans="2:4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P126" s="12"/>
      <c r="AQ126" s="12"/>
    </row>
    <row r="127" spans="2:4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P127" s="12"/>
      <c r="AQ127" s="12"/>
    </row>
    <row r="128" spans="2:4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P128" s="12"/>
      <c r="AQ128" s="12"/>
    </row>
    <row r="129" spans="2:4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P129" s="12"/>
      <c r="AQ129" s="12"/>
    </row>
    <row r="130" spans="2:4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P130" s="12"/>
      <c r="AQ130" s="12"/>
    </row>
    <row r="131" spans="2:4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P131" s="12"/>
      <c r="AQ131" s="12"/>
    </row>
    <row r="132" spans="2:4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P132" s="12"/>
      <c r="AQ132" s="12"/>
    </row>
    <row r="133" spans="2:4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P133" s="12"/>
      <c r="AQ133" s="12"/>
    </row>
    <row r="134" spans="2:4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P134" s="12"/>
      <c r="AQ134" s="12"/>
    </row>
    <row r="135" spans="2:4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P135" s="12"/>
      <c r="AQ135" s="12"/>
    </row>
    <row r="136" spans="2:4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P136" s="12"/>
      <c r="AQ136" s="12"/>
    </row>
    <row r="137" spans="2:4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P137" s="12"/>
      <c r="AQ137" s="12"/>
    </row>
    <row r="138" spans="2:4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P138" s="12"/>
      <c r="AQ138" s="12"/>
    </row>
    <row r="139" spans="2:4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P139" s="12"/>
      <c r="AQ139" s="12"/>
    </row>
  </sheetData>
  <mergeCells count="16">
    <mergeCell ref="AQ23:AV23"/>
    <mergeCell ref="A25:A33"/>
    <mergeCell ref="A34:A42"/>
    <mergeCell ref="C23:K23"/>
    <mergeCell ref="L23:T23"/>
    <mergeCell ref="U23:AC23"/>
    <mergeCell ref="AD23:AL23"/>
    <mergeCell ref="AN23:AP23"/>
    <mergeCell ref="AD1:AL1"/>
    <mergeCell ref="AQ1:AV1"/>
    <mergeCell ref="A3:A11"/>
    <mergeCell ref="A12:A20"/>
    <mergeCell ref="C1:K1"/>
    <mergeCell ref="L1:T1"/>
    <mergeCell ref="U1:AC1"/>
    <mergeCell ref="AN1:A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62CD3-191E-4F24-8C42-5D9DA47C8DFA}">
  <dimension ref="A1:AU139"/>
  <sheetViews>
    <sheetView workbookViewId="0">
      <pane xSplit="2" ySplit="2" topLeftCell="C27" activePane="bottomRight" state="frozen"/>
      <selection pane="bottomRight" activeCell="AJ20" sqref="AJ20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7109375" customWidth="1"/>
  </cols>
  <sheetData>
    <row r="1" spans="1:47" ht="15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79" t="s">
        <v>3</v>
      </c>
      <c r="AB1" s="79"/>
      <c r="AC1" s="79"/>
      <c r="AD1" s="79"/>
      <c r="AE1" s="79"/>
      <c r="AF1" s="79"/>
      <c r="AG1" s="79"/>
      <c r="AH1" s="79"/>
      <c r="AI1" s="38"/>
      <c r="AJ1" s="78" t="s">
        <v>4</v>
      </c>
      <c r="AK1" s="78"/>
      <c r="AL1" s="78"/>
      <c r="AM1" s="70" t="s">
        <v>5</v>
      </c>
      <c r="AN1" s="71"/>
      <c r="AO1" s="71"/>
      <c r="AP1" s="71"/>
      <c r="AQ1" s="71"/>
      <c r="AR1" s="71"/>
    </row>
    <row r="2" spans="1:47" ht="15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39" t="s">
        <v>36</v>
      </c>
      <c r="AJ2" s="34" t="s">
        <v>7</v>
      </c>
      <c r="AK2" s="34" t="s">
        <v>8</v>
      </c>
      <c r="AL2" s="37" t="s">
        <v>15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7" ht="15">
      <c r="A3" s="72">
        <v>44314</v>
      </c>
      <c r="B3" s="6" t="s">
        <v>16</v>
      </c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0"/>
      <c r="T3" s="10">
        <v>1</v>
      </c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21"/>
      <c r="AJ3" s="23">
        <f>AA3+S3+K3+C3</f>
        <v>0</v>
      </c>
      <c r="AK3" s="23">
        <f>AB3+T3+L3+D3</f>
        <v>1</v>
      </c>
      <c r="AL3" s="41">
        <f>AB3+AA3+T3+S3+L3+K3+D3+C3</f>
        <v>1</v>
      </c>
      <c r="AM3" s="6">
        <f t="shared" ref="AM3:AR3" si="0">AC3+U3+M3+E3</f>
        <v>0</v>
      </c>
      <c r="AN3" s="6">
        <f t="shared" si="0"/>
        <v>0</v>
      </c>
      <c r="AO3" s="6">
        <f t="shared" si="0"/>
        <v>0</v>
      </c>
      <c r="AP3" s="6">
        <f t="shared" si="0"/>
        <v>0</v>
      </c>
      <c r="AQ3" s="6">
        <f t="shared" si="0"/>
        <v>0</v>
      </c>
      <c r="AR3" s="6">
        <f t="shared" si="0"/>
        <v>0</v>
      </c>
    </row>
    <row r="4" spans="1:47" ht="15">
      <c r="A4" s="73"/>
      <c r="B4" s="6" t="s">
        <v>17</v>
      </c>
      <c r="C4" s="8">
        <v>1</v>
      </c>
      <c r="D4" s="8"/>
      <c r="E4" s="8">
        <v>1</v>
      </c>
      <c r="F4" s="8"/>
      <c r="G4" s="8"/>
      <c r="H4" s="8"/>
      <c r="I4" s="8">
        <v>1</v>
      </c>
      <c r="J4" s="8">
        <v>1</v>
      </c>
      <c r="K4" s="9">
        <v>1</v>
      </c>
      <c r="L4" s="9"/>
      <c r="M4" s="9">
        <v>1</v>
      </c>
      <c r="N4" s="9"/>
      <c r="O4" s="9"/>
      <c r="P4" s="9"/>
      <c r="Q4" s="9">
        <v>1</v>
      </c>
      <c r="R4" s="9"/>
      <c r="S4" s="10"/>
      <c r="T4" s="10">
        <v>1</v>
      </c>
      <c r="U4" s="10">
        <v>1</v>
      </c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21"/>
      <c r="AJ4" s="23">
        <f t="shared" ref="AJ4:AJ21" si="1">AA4+S4+K4+C4</f>
        <v>2</v>
      </c>
      <c r="AK4" s="23">
        <f t="shared" ref="AK4:AK21" si="2">AB4+T4+L4+D4</f>
        <v>1</v>
      </c>
      <c r="AL4" s="6">
        <f t="shared" ref="AL4:AL10" si="3">AB4+AA4+T4+S4+L4+K4+D4+C4</f>
        <v>3</v>
      </c>
      <c r="AM4" s="6">
        <f t="shared" ref="AM4:AR21" si="4">AC4+U4+M4+E4</f>
        <v>3</v>
      </c>
      <c r="AN4" s="6">
        <f t="shared" si="4"/>
        <v>0</v>
      </c>
      <c r="AO4" s="6">
        <f t="shared" si="4"/>
        <v>0</v>
      </c>
      <c r="AP4" s="6">
        <f t="shared" si="4"/>
        <v>0</v>
      </c>
      <c r="AQ4" s="6">
        <f t="shared" si="4"/>
        <v>2</v>
      </c>
      <c r="AR4" s="6">
        <f t="shared" si="4"/>
        <v>1</v>
      </c>
      <c r="AT4" s="84" t="s">
        <v>40</v>
      </c>
      <c r="AU4" s="84"/>
    </row>
    <row r="5" spans="1:47" ht="15">
      <c r="A5" s="73"/>
      <c r="B5" s="6" t="s">
        <v>18</v>
      </c>
      <c r="C5" s="8">
        <v>2</v>
      </c>
      <c r="D5" s="8">
        <v>1</v>
      </c>
      <c r="E5" s="8">
        <v>1</v>
      </c>
      <c r="F5" s="8">
        <v>1</v>
      </c>
      <c r="G5" s="8"/>
      <c r="H5" s="8"/>
      <c r="I5" s="8">
        <v>2</v>
      </c>
      <c r="J5" s="8"/>
      <c r="K5" s="9">
        <v>6</v>
      </c>
      <c r="L5" s="9">
        <v>3</v>
      </c>
      <c r="M5" s="9">
        <v>3</v>
      </c>
      <c r="N5" s="9">
        <v>2</v>
      </c>
      <c r="O5" s="9">
        <v>1</v>
      </c>
      <c r="P5" s="9"/>
      <c r="Q5" s="9">
        <v>6</v>
      </c>
      <c r="R5" s="9"/>
      <c r="S5" s="10"/>
      <c r="T5" s="10">
        <v>2</v>
      </c>
      <c r="U5" s="10">
        <v>2</v>
      </c>
      <c r="V5" s="10"/>
      <c r="W5" s="10"/>
      <c r="X5" s="10"/>
      <c r="Y5" s="10"/>
      <c r="Z5" s="10"/>
      <c r="AA5" s="11">
        <v>1</v>
      </c>
      <c r="AB5" s="11">
        <v>1</v>
      </c>
      <c r="AC5" s="11">
        <v>2</v>
      </c>
      <c r="AD5" s="11"/>
      <c r="AE5" s="11"/>
      <c r="AF5" s="11"/>
      <c r="AG5" s="11"/>
      <c r="AH5" s="11"/>
      <c r="AI5" s="21"/>
      <c r="AJ5" s="23">
        <f t="shared" si="1"/>
        <v>9</v>
      </c>
      <c r="AK5" s="23">
        <f t="shared" si="2"/>
        <v>7</v>
      </c>
      <c r="AL5" s="6">
        <f t="shared" si="3"/>
        <v>16</v>
      </c>
      <c r="AM5" s="6">
        <f t="shared" si="4"/>
        <v>8</v>
      </c>
      <c r="AN5" s="6">
        <f t="shared" si="4"/>
        <v>3</v>
      </c>
      <c r="AO5" s="6">
        <f t="shared" si="4"/>
        <v>1</v>
      </c>
      <c r="AP5" s="6">
        <f t="shared" si="4"/>
        <v>0</v>
      </c>
      <c r="AQ5" s="6">
        <f t="shared" si="4"/>
        <v>8</v>
      </c>
      <c r="AR5" s="6">
        <f t="shared" si="4"/>
        <v>0</v>
      </c>
      <c r="AT5" s="84" t="s">
        <v>41</v>
      </c>
      <c r="AU5" s="84"/>
    </row>
    <row r="6" spans="1:47" ht="15">
      <c r="A6" s="73"/>
      <c r="B6" s="6" t="s">
        <v>19</v>
      </c>
      <c r="C6" s="8"/>
      <c r="D6" s="8"/>
      <c r="E6" s="8"/>
      <c r="F6" s="8"/>
      <c r="G6" s="8"/>
      <c r="H6" s="8"/>
      <c r="I6" s="8"/>
      <c r="J6" s="8"/>
      <c r="K6" s="9">
        <v>3</v>
      </c>
      <c r="L6" s="9">
        <v>1</v>
      </c>
      <c r="M6" s="9">
        <v>1</v>
      </c>
      <c r="N6" s="9">
        <v>2</v>
      </c>
      <c r="O6" s="9"/>
      <c r="P6" s="9"/>
      <c r="Q6" s="9">
        <v>3</v>
      </c>
      <c r="R6" s="9"/>
      <c r="S6" s="10"/>
      <c r="T6" s="10"/>
      <c r="U6" s="10"/>
      <c r="V6" s="10"/>
      <c r="W6" s="10"/>
      <c r="X6" s="10"/>
      <c r="Y6" s="10"/>
      <c r="Z6" s="10"/>
      <c r="AA6" s="11"/>
      <c r="AB6" s="11">
        <v>1</v>
      </c>
      <c r="AC6" s="11"/>
      <c r="AD6" s="11"/>
      <c r="AE6" s="11"/>
      <c r="AF6" s="11"/>
      <c r="AG6" s="11"/>
      <c r="AH6" s="11"/>
      <c r="AI6" s="21"/>
      <c r="AJ6" s="23">
        <f t="shared" si="1"/>
        <v>3</v>
      </c>
      <c r="AK6" s="23">
        <f t="shared" si="2"/>
        <v>2</v>
      </c>
      <c r="AL6" s="6">
        <f t="shared" si="3"/>
        <v>5</v>
      </c>
      <c r="AM6" s="6">
        <f t="shared" si="4"/>
        <v>1</v>
      </c>
      <c r="AN6" s="6">
        <f t="shared" si="4"/>
        <v>2</v>
      </c>
      <c r="AO6" s="6">
        <f t="shared" si="4"/>
        <v>0</v>
      </c>
      <c r="AP6" s="6">
        <f t="shared" si="4"/>
        <v>0</v>
      </c>
      <c r="AQ6" s="6">
        <f t="shared" si="4"/>
        <v>3</v>
      </c>
      <c r="AR6" s="6">
        <f t="shared" si="4"/>
        <v>0</v>
      </c>
      <c r="AT6" s="84" t="s">
        <v>42</v>
      </c>
      <c r="AU6" s="84"/>
    </row>
    <row r="7" spans="1:47" ht="15">
      <c r="A7" s="73"/>
      <c r="B7" s="6" t="s">
        <v>20</v>
      </c>
      <c r="C7" s="8">
        <v>2</v>
      </c>
      <c r="D7" s="8">
        <v>3</v>
      </c>
      <c r="E7" s="8">
        <v>1</v>
      </c>
      <c r="F7" s="8">
        <v>1</v>
      </c>
      <c r="G7" s="8">
        <v>1</v>
      </c>
      <c r="H7" s="8"/>
      <c r="I7" s="8">
        <v>1</v>
      </c>
      <c r="J7" s="8"/>
      <c r="K7" s="9"/>
      <c r="L7" s="9">
        <v>3</v>
      </c>
      <c r="M7" s="9">
        <v>1</v>
      </c>
      <c r="N7" s="9"/>
      <c r="O7" s="9">
        <v>1</v>
      </c>
      <c r="P7" s="9"/>
      <c r="Q7" s="9"/>
      <c r="R7" s="9"/>
      <c r="S7" s="10"/>
      <c r="T7" s="10">
        <v>2</v>
      </c>
      <c r="U7" s="10">
        <v>1</v>
      </c>
      <c r="V7" s="10">
        <v>2</v>
      </c>
      <c r="W7" s="10"/>
      <c r="X7" s="10"/>
      <c r="Y7" s="10"/>
      <c r="Z7" s="10"/>
      <c r="AA7" s="11">
        <v>1</v>
      </c>
      <c r="AB7" s="11">
        <v>2</v>
      </c>
      <c r="AC7" s="11">
        <v>1</v>
      </c>
      <c r="AD7" s="11">
        <v>1</v>
      </c>
      <c r="AE7" s="11">
        <v>2</v>
      </c>
      <c r="AF7" s="11"/>
      <c r="AG7" s="11">
        <v>1</v>
      </c>
      <c r="AH7" s="11"/>
      <c r="AI7" s="21"/>
      <c r="AJ7" s="23">
        <f t="shared" si="1"/>
        <v>3</v>
      </c>
      <c r="AK7" s="23">
        <f t="shared" si="2"/>
        <v>10</v>
      </c>
      <c r="AL7" s="6">
        <f t="shared" si="3"/>
        <v>13</v>
      </c>
      <c r="AM7" s="6">
        <f t="shared" si="4"/>
        <v>4</v>
      </c>
      <c r="AN7" s="6">
        <f t="shared" si="4"/>
        <v>4</v>
      </c>
      <c r="AO7" s="6">
        <f t="shared" si="4"/>
        <v>4</v>
      </c>
      <c r="AP7" s="6">
        <f t="shared" si="4"/>
        <v>0</v>
      </c>
      <c r="AQ7" s="6">
        <f t="shared" si="4"/>
        <v>2</v>
      </c>
      <c r="AR7" s="6">
        <f t="shared" si="4"/>
        <v>0</v>
      </c>
      <c r="AT7" s="84" t="s">
        <v>43</v>
      </c>
      <c r="AU7" s="84"/>
    </row>
    <row r="8" spans="1:47" ht="15">
      <c r="A8" s="73"/>
      <c r="B8" s="6" t="s">
        <v>21</v>
      </c>
      <c r="C8" s="8"/>
      <c r="D8" s="8"/>
      <c r="E8" s="8"/>
      <c r="F8" s="8"/>
      <c r="G8" s="8"/>
      <c r="H8" s="8"/>
      <c r="I8" s="8"/>
      <c r="J8" s="8"/>
      <c r="K8" s="9">
        <v>1</v>
      </c>
      <c r="L8" s="9"/>
      <c r="M8" s="9">
        <v>1</v>
      </c>
      <c r="N8" s="9"/>
      <c r="O8" s="9"/>
      <c r="P8" s="9"/>
      <c r="Q8" s="9">
        <v>1</v>
      </c>
      <c r="R8" s="9"/>
      <c r="S8" s="10"/>
      <c r="T8" s="10">
        <v>2</v>
      </c>
      <c r="U8" s="10">
        <v>2</v>
      </c>
      <c r="V8" s="10"/>
      <c r="W8" s="10">
        <v>1</v>
      </c>
      <c r="X8" s="10"/>
      <c r="Y8" s="10"/>
      <c r="Z8" s="10"/>
      <c r="AA8" s="11"/>
      <c r="AB8" s="11">
        <v>7</v>
      </c>
      <c r="AC8" s="11">
        <v>7</v>
      </c>
      <c r="AD8" s="11"/>
      <c r="AE8" s="11">
        <v>7</v>
      </c>
      <c r="AF8" s="11"/>
      <c r="AG8" s="11"/>
      <c r="AH8" s="11"/>
      <c r="AI8" s="21"/>
      <c r="AJ8" s="23">
        <f t="shared" si="1"/>
        <v>1</v>
      </c>
      <c r="AK8" s="23">
        <f t="shared" si="2"/>
        <v>9</v>
      </c>
      <c r="AL8" s="6">
        <f t="shared" si="3"/>
        <v>10</v>
      </c>
      <c r="AM8" s="6">
        <f t="shared" si="4"/>
        <v>10</v>
      </c>
      <c r="AN8" s="6">
        <f t="shared" si="4"/>
        <v>0</v>
      </c>
      <c r="AO8" s="6">
        <f t="shared" si="4"/>
        <v>8</v>
      </c>
      <c r="AP8" s="6">
        <f t="shared" si="4"/>
        <v>0</v>
      </c>
      <c r="AQ8" s="6">
        <f t="shared" si="4"/>
        <v>1</v>
      </c>
      <c r="AR8" s="6">
        <f t="shared" si="4"/>
        <v>0</v>
      </c>
    </row>
    <row r="9" spans="1:47" ht="15">
      <c r="A9" s="73"/>
      <c r="B9" s="6" t="s">
        <v>22</v>
      </c>
      <c r="C9" s="8"/>
      <c r="D9" s="8"/>
      <c r="E9" s="8"/>
      <c r="F9" s="8"/>
      <c r="G9" s="8"/>
      <c r="H9" s="8"/>
      <c r="I9" s="8"/>
      <c r="J9" s="8"/>
      <c r="K9" s="9"/>
      <c r="L9" s="9">
        <v>2</v>
      </c>
      <c r="M9" s="9">
        <v>1</v>
      </c>
      <c r="N9" s="9">
        <v>1</v>
      </c>
      <c r="O9" s="9"/>
      <c r="P9" s="9"/>
      <c r="Q9" s="9"/>
      <c r="R9" s="9"/>
      <c r="S9" s="10">
        <v>1</v>
      </c>
      <c r="T9" s="10">
        <v>1</v>
      </c>
      <c r="U9" s="10">
        <v>1</v>
      </c>
      <c r="V9" s="10"/>
      <c r="W9" s="10"/>
      <c r="X9" s="10"/>
      <c r="Y9" s="10">
        <v>1</v>
      </c>
      <c r="Z9" s="10"/>
      <c r="AA9" s="11"/>
      <c r="AB9" s="11">
        <v>1</v>
      </c>
      <c r="AC9" s="11">
        <v>1</v>
      </c>
      <c r="AD9" s="11"/>
      <c r="AE9" s="11"/>
      <c r="AF9" s="11"/>
      <c r="AG9" s="11"/>
      <c r="AH9" s="11"/>
      <c r="AI9" s="21"/>
      <c r="AJ9" s="23">
        <f t="shared" si="1"/>
        <v>1</v>
      </c>
      <c r="AK9" s="23">
        <f t="shared" si="2"/>
        <v>4</v>
      </c>
      <c r="AL9" s="6">
        <f t="shared" si="3"/>
        <v>5</v>
      </c>
      <c r="AM9" s="6">
        <f t="shared" si="4"/>
        <v>3</v>
      </c>
      <c r="AN9" s="6">
        <f t="shared" si="4"/>
        <v>1</v>
      </c>
      <c r="AO9" s="6">
        <f t="shared" si="4"/>
        <v>0</v>
      </c>
      <c r="AP9" s="6">
        <f t="shared" si="4"/>
        <v>0</v>
      </c>
      <c r="AQ9" s="6">
        <f t="shared" si="4"/>
        <v>1</v>
      </c>
      <c r="AR9" s="6">
        <f t="shared" si="4"/>
        <v>0</v>
      </c>
    </row>
    <row r="10" spans="1:47" ht="15">
      <c r="A10" s="73"/>
      <c r="B10" s="6" t="s">
        <v>23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  <c r="Q10" s="9"/>
      <c r="R10" s="9"/>
      <c r="S10" s="10"/>
      <c r="T10" s="10">
        <v>1</v>
      </c>
      <c r="U10" s="10"/>
      <c r="V10" s="10"/>
      <c r="W10" s="10"/>
      <c r="X10" s="10"/>
      <c r="Y10" s="10"/>
      <c r="Z10" s="10"/>
      <c r="AA10" s="11">
        <v>1</v>
      </c>
      <c r="AB10" s="11">
        <v>1</v>
      </c>
      <c r="AC10" s="11"/>
      <c r="AD10" s="11"/>
      <c r="AE10" s="11"/>
      <c r="AF10" s="11"/>
      <c r="AG10" s="11">
        <v>1</v>
      </c>
      <c r="AH10" s="11"/>
      <c r="AI10" s="21"/>
      <c r="AJ10" s="23">
        <f t="shared" si="1"/>
        <v>1</v>
      </c>
      <c r="AK10" s="23">
        <f t="shared" si="2"/>
        <v>2</v>
      </c>
      <c r="AL10" s="6">
        <f t="shared" si="3"/>
        <v>3</v>
      </c>
      <c r="AM10" s="6">
        <f t="shared" si="4"/>
        <v>0</v>
      </c>
      <c r="AN10" s="6">
        <f t="shared" si="4"/>
        <v>0</v>
      </c>
      <c r="AO10" s="6">
        <f t="shared" si="4"/>
        <v>0</v>
      </c>
      <c r="AP10" s="6">
        <f t="shared" si="4"/>
        <v>0</v>
      </c>
      <c r="AQ10" s="6">
        <f t="shared" si="4"/>
        <v>1</v>
      </c>
      <c r="AR10" s="6">
        <f t="shared" si="4"/>
        <v>0</v>
      </c>
    </row>
    <row r="11" spans="1:47" s="1" customFormat="1" ht="15">
      <c r="A11" s="74"/>
      <c r="B11" s="7" t="s">
        <v>24</v>
      </c>
      <c r="C11" s="16">
        <f>SUM(C3:C10)</f>
        <v>5</v>
      </c>
      <c r="D11" s="16">
        <f t="shared" ref="D11:AH11" si="5">SUM(D3:D10)</f>
        <v>4</v>
      </c>
      <c r="E11" s="16">
        <f t="shared" si="5"/>
        <v>3</v>
      </c>
      <c r="F11" s="16">
        <f t="shared" si="5"/>
        <v>2</v>
      </c>
      <c r="G11" s="16">
        <f t="shared" si="5"/>
        <v>1</v>
      </c>
      <c r="H11" s="16">
        <f t="shared" si="5"/>
        <v>0</v>
      </c>
      <c r="I11" s="16">
        <f>SUM(I3:I10)</f>
        <v>4</v>
      </c>
      <c r="J11" s="16">
        <f t="shared" si="5"/>
        <v>1</v>
      </c>
      <c r="K11" s="17">
        <f t="shared" si="5"/>
        <v>11</v>
      </c>
      <c r="L11" s="17">
        <f t="shared" si="5"/>
        <v>9</v>
      </c>
      <c r="M11" s="17">
        <f t="shared" si="5"/>
        <v>8</v>
      </c>
      <c r="N11" s="17">
        <f t="shared" si="5"/>
        <v>5</v>
      </c>
      <c r="O11" s="17">
        <f t="shared" si="5"/>
        <v>2</v>
      </c>
      <c r="P11" s="17">
        <f t="shared" si="5"/>
        <v>0</v>
      </c>
      <c r="Q11" s="17">
        <f t="shared" si="5"/>
        <v>11</v>
      </c>
      <c r="R11" s="17">
        <f t="shared" si="5"/>
        <v>0</v>
      </c>
      <c r="S11" s="18">
        <f t="shared" si="5"/>
        <v>1</v>
      </c>
      <c r="T11" s="18">
        <f t="shared" si="5"/>
        <v>10</v>
      </c>
      <c r="U11" s="18">
        <f t="shared" si="5"/>
        <v>7</v>
      </c>
      <c r="V11" s="18">
        <f t="shared" si="5"/>
        <v>2</v>
      </c>
      <c r="W11" s="18">
        <f t="shared" si="5"/>
        <v>1</v>
      </c>
      <c r="X11" s="18">
        <f t="shared" si="5"/>
        <v>0</v>
      </c>
      <c r="Y11" s="18">
        <f t="shared" si="5"/>
        <v>1</v>
      </c>
      <c r="Z11" s="18">
        <f t="shared" si="5"/>
        <v>0</v>
      </c>
      <c r="AA11" s="19">
        <f t="shared" si="5"/>
        <v>3</v>
      </c>
      <c r="AB11" s="19">
        <f t="shared" si="5"/>
        <v>13</v>
      </c>
      <c r="AC11" s="19">
        <f t="shared" si="5"/>
        <v>11</v>
      </c>
      <c r="AD11" s="19">
        <f t="shared" si="5"/>
        <v>1</v>
      </c>
      <c r="AE11" s="19">
        <f t="shared" si="5"/>
        <v>9</v>
      </c>
      <c r="AF11" s="19">
        <f t="shared" si="5"/>
        <v>0</v>
      </c>
      <c r="AG11" s="19">
        <f t="shared" si="5"/>
        <v>2</v>
      </c>
      <c r="AH11" s="19">
        <f t="shared" si="5"/>
        <v>0</v>
      </c>
      <c r="AI11" s="14">
        <v>1</v>
      </c>
      <c r="AJ11" s="42">
        <f t="shared" si="1"/>
        <v>20</v>
      </c>
      <c r="AK11" s="42">
        <f t="shared" si="2"/>
        <v>36</v>
      </c>
      <c r="AL11" s="20">
        <f>AB11+AA11+T11+S11+L11+K11+D11+C11</f>
        <v>56</v>
      </c>
      <c r="AM11" s="20">
        <f t="shared" si="4"/>
        <v>29</v>
      </c>
      <c r="AN11" s="20">
        <f t="shared" si="4"/>
        <v>10</v>
      </c>
      <c r="AO11" s="20">
        <f t="shared" si="4"/>
        <v>13</v>
      </c>
      <c r="AP11" s="20">
        <f t="shared" si="4"/>
        <v>0</v>
      </c>
      <c r="AQ11" s="20">
        <f t="shared" si="4"/>
        <v>18</v>
      </c>
      <c r="AR11" s="20">
        <f t="shared" si="4"/>
        <v>1</v>
      </c>
    </row>
    <row r="12" spans="1:47" ht="15">
      <c r="A12" s="72">
        <v>44314</v>
      </c>
      <c r="B12" s="6" t="s">
        <v>25</v>
      </c>
      <c r="C12" s="8">
        <v>3</v>
      </c>
      <c r="D12" s="8">
        <v>5</v>
      </c>
      <c r="E12" s="8">
        <v>1</v>
      </c>
      <c r="F12" s="8"/>
      <c r="G12" s="8">
        <v>4</v>
      </c>
      <c r="H12" s="8"/>
      <c r="I12" s="8"/>
      <c r="J12" s="8"/>
      <c r="K12" s="9">
        <v>1</v>
      </c>
      <c r="L12" s="9">
        <v>6</v>
      </c>
      <c r="M12" s="9"/>
      <c r="N12" s="9"/>
      <c r="O12" s="9"/>
      <c r="P12" s="9"/>
      <c r="Q12" s="9">
        <v>1</v>
      </c>
      <c r="R12" s="9"/>
      <c r="S12" s="10"/>
      <c r="T12" s="10">
        <v>2</v>
      </c>
      <c r="U12" s="10"/>
      <c r="V12" s="10"/>
      <c r="W12" s="10"/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21"/>
      <c r="AJ12" s="23">
        <f t="shared" si="1"/>
        <v>4</v>
      </c>
      <c r="AK12" s="23">
        <f t="shared" si="2"/>
        <v>13</v>
      </c>
      <c r="AL12" s="6">
        <f t="shared" ref="AL12:AL19" si="6">AB12+AA12+T12+S12+L12+K12+D12+C12</f>
        <v>17</v>
      </c>
      <c r="AM12" s="6">
        <f t="shared" si="4"/>
        <v>1</v>
      </c>
      <c r="AN12" s="6">
        <f t="shared" si="4"/>
        <v>0</v>
      </c>
      <c r="AO12" s="6">
        <f t="shared" si="4"/>
        <v>4</v>
      </c>
      <c r="AP12" s="6">
        <f t="shared" si="4"/>
        <v>0</v>
      </c>
      <c r="AQ12" s="6">
        <f t="shared" si="4"/>
        <v>1</v>
      </c>
      <c r="AR12" s="6">
        <f t="shared" si="4"/>
        <v>0</v>
      </c>
    </row>
    <row r="13" spans="1:47" ht="15">
      <c r="A13" s="73"/>
      <c r="B13" s="6" t="s">
        <v>26</v>
      </c>
      <c r="C13" s="8">
        <v>2</v>
      </c>
      <c r="D13" s="8"/>
      <c r="E13" s="8"/>
      <c r="F13" s="8">
        <v>2</v>
      </c>
      <c r="G13" s="8">
        <v>2</v>
      </c>
      <c r="H13" s="8"/>
      <c r="I13" s="8"/>
      <c r="J13" s="8"/>
      <c r="K13" s="9"/>
      <c r="L13" s="9">
        <v>1</v>
      </c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1">
        <v>1</v>
      </c>
      <c r="AB13" s="11">
        <v>3</v>
      </c>
      <c r="AC13" s="11">
        <v>1</v>
      </c>
      <c r="AD13" s="11"/>
      <c r="AE13" s="11">
        <v>2</v>
      </c>
      <c r="AF13" s="11"/>
      <c r="AG13" s="11"/>
      <c r="AH13" s="11"/>
      <c r="AI13" s="21"/>
      <c r="AJ13" s="23">
        <f t="shared" si="1"/>
        <v>3</v>
      </c>
      <c r="AK13" s="23">
        <f t="shared" si="2"/>
        <v>4</v>
      </c>
      <c r="AL13" s="6">
        <f t="shared" si="6"/>
        <v>7</v>
      </c>
      <c r="AM13" s="6">
        <f t="shared" si="4"/>
        <v>1</v>
      </c>
      <c r="AN13" s="6">
        <f t="shared" si="4"/>
        <v>2</v>
      </c>
      <c r="AO13" s="6">
        <f t="shared" si="4"/>
        <v>4</v>
      </c>
      <c r="AP13" s="6">
        <f t="shared" si="4"/>
        <v>0</v>
      </c>
      <c r="AQ13" s="6">
        <f t="shared" si="4"/>
        <v>0</v>
      </c>
      <c r="AR13" s="6">
        <f t="shared" si="4"/>
        <v>0</v>
      </c>
    </row>
    <row r="14" spans="1:47" ht="15">
      <c r="A14" s="73"/>
      <c r="B14" s="6" t="s">
        <v>27</v>
      </c>
      <c r="C14" s="8">
        <v>2</v>
      </c>
      <c r="D14" s="8">
        <v>1</v>
      </c>
      <c r="E14" s="8">
        <v>1</v>
      </c>
      <c r="F14" s="8"/>
      <c r="G14" s="8">
        <v>1</v>
      </c>
      <c r="H14" s="8"/>
      <c r="I14" s="8">
        <v>2</v>
      </c>
      <c r="J14" s="8"/>
      <c r="K14" s="9"/>
      <c r="L14" s="9">
        <v>1</v>
      </c>
      <c r="M14" s="9">
        <v>1</v>
      </c>
      <c r="N14" s="9"/>
      <c r="O14" s="9">
        <v>1</v>
      </c>
      <c r="P14" s="9"/>
      <c r="Q14" s="9"/>
      <c r="R14" s="9"/>
      <c r="S14" s="10">
        <v>1</v>
      </c>
      <c r="T14" s="10">
        <v>1</v>
      </c>
      <c r="U14" s="10">
        <v>1</v>
      </c>
      <c r="V14" s="10"/>
      <c r="W14" s="10">
        <v>1</v>
      </c>
      <c r="X14" s="10"/>
      <c r="Y14" s="10">
        <v>1</v>
      </c>
      <c r="Z14" s="10"/>
      <c r="AA14" s="11">
        <v>1</v>
      </c>
      <c r="AB14" s="11">
        <v>4</v>
      </c>
      <c r="AC14" s="11">
        <v>2</v>
      </c>
      <c r="AD14" s="11"/>
      <c r="AE14" s="11">
        <v>2</v>
      </c>
      <c r="AF14" s="11"/>
      <c r="AG14" s="11">
        <v>1</v>
      </c>
      <c r="AH14" s="11"/>
      <c r="AI14" s="21"/>
      <c r="AJ14" s="23">
        <f t="shared" si="1"/>
        <v>4</v>
      </c>
      <c r="AK14" s="23">
        <f t="shared" si="2"/>
        <v>7</v>
      </c>
      <c r="AL14" s="6">
        <f t="shared" si="6"/>
        <v>11</v>
      </c>
      <c r="AM14" s="6">
        <f t="shared" si="4"/>
        <v>5</v>
      </c>
      <c r="AN14" s="6">
        <f t="shared" si="4"/>
        <v>0</v>
      </c>
      <c r="AO14" s="6">
        <f t="shared" si="4"/>
        <v>5</v>
      </c>
      <c r="AP14" s="6">
        <f t="shared" si="4"/>
        <v>0</v>
      </c>
      <c r="AQ14" s="6">
        <f t="shared" si="4"/>
        <v>4</v>
      </c>
      <c r="AR14" s="6">
        <f t="shared" si="4"/>
        <v>0</v>
      </c>
    </row>
    <row r="15" spans="1:47" ht="15">
      <c r="A15" s="73"/>
      <c r="B15" s="6" t="s">
        <v>28</v>
      </c>
      <c r="C15" s="8">
        <v>3</v>
      </c>
      <c r="D15" s="8">
        <v>4</v>
      </c>
      <c r="E15" s="8">
        <v>2</v>
      </c>
      <c r="F15" s="8">
        <v>3</v>
      </c>
      <c r="G15" s="8">
        <v>6</v>
      </c>
      <c r="H15" s="8"/>
      <c r="I15" s="8"/>
      <c r="J15" s="8"/>
      <c r="K15" s="9">
        <v>2</v>
      </c>
      <c r="L15" s="9">
        <v>7</v>
      </c>
      <c r="M15" s="9">
        <v>2</v>
      </c>
      <c r="N15" s="9">
        <v>5</v>
      </c>
      <c r="O15" s="9">
        <v>4</v>
      </c>
      <c r="P15" s="9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1">
        <v>1</v>
      </c>
      <c r="AB15" s="11">
        <v>2</v>
      </c>
      <c r="AC15" s="11">
        <v>1</v>
      </c>
      <c r="AD15" s="11"/>
      <c r="AE15" s="11">
        <v>1</v>
      </c>
      <c r="AF15" s="11"/>
      <c r="AG15" s="11">
        <v>1</v>
      </c>
      <c r="AH15" s="11"/>
      <c r="AI15" s="21"/>
      <c r="AJ15" s="23">
        <f t="shared" si="1"/>
        <v>6</v>
      </c>
      <c r="AK15" s="23">
        <f t="shared" si="2"/>
        <v>13</v>
      </c>
      <c r="AL15" s="6">
        <f t="shared" si="6"/>
        <v>19</v>
      </c>
      <c r="AM15" s="6">
        <f t="shared" si="4"/>
        <v>5</v>
      </c>
      <c r="AN15" s="6">
        <f t="shared" si="4"/>
        <v>8</v>
      </c>
      <c r="AO15" s="6">
        <f t="shared" si="4"/>
        <v>11</v>
      </c>
      <c r="AP15" s="6">
        <f t="shared" si="4"/>
        <v>0</v>
      </c>
      <c r="AQ15" s="6">
        <f t="shared" si="4"/>
        <v>1</v>
      </c>
      <c r="AR15" s="6">
        <f t="shared" si="4"/>
        <v>0</v>
      </c>
    </row>
    <row r="16" spans="1:47" ht="15">
      <c r="A16" s="73"/>
      <c r="B16" s="6" t="s">
        <v>29</v>
      </c>
      <c r="C16" s="8">
        <v>3</v>
      </c>
      <c r="D16" s="8">
        <v>1</v>
      </c>
      <c r="E16" s="8"/>
      <c r="F16" s="8"/>
      <c r="G16" s="8"/>
      <c r="H16" s="8"/>
      <c r="I16" s="8">
        <v>3</v>
      </c>
      <c r="J16" s="8"/>
      <c r="K16" s="9">
        <v>1</v>
      </c>
      <c r="L16" s="9">
        <v>1</v>
      </c>
      <c r="M16" s="9">
        <v>1</v>
      </c>
      <c r="N16" s="9"/>
      <c r="O16" s="9">
        <v>1</v>
      </c>
      <c r="P16" s="9"/>
      <c r="Q16" s="9"/>
      <c r="R16" s="9"/>
      <c r="S16" s="10"/>
      <c r="T16" s="10">
        <v>2</v>
      </c>
      <c r="U16" s="10">
        <v>1</v>
      </c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21"/>
      <c r="AJ16" s="23">
        <f t="shared" si="1"/>
        <v>4</v>
      </c>
      <c r="AK16" s="23">
        <f t="shared" si="2"/>
        <v>4</v>
      </c>
      <c r="AL16" s="6">
        <f t="shared" si="6"/>
        <v>8</v>
      </c>
      <c r="AM16" s="6">
        <f t="shared" si="4"/>
        <v>2</v>
      </c>
      <c r="AN16" s="6">
        <f t="shared" si="4"/>
        <v>0</v>
      </c>
      <c r="AO16" s="6">
        <f t="shared" si="4"/>
        <v>1</v>
      </c>
      <c r="AP16" s="6">
        <f t="shared" si="4"/>
        <v>0</v>
      </c>
      <c r="AQ16" s="6">
        <f t="shared" si="4"/>
        <v>3</v>
      </c>
      <c r="AR16" s="6">
        <f t="shared" si="4"/>
        <v>0</v>
      </c>
    </row>
    <row r="17" spans="1:44" ht="15">
      <c r="A17" s="73"/>
      <c r="B17" s="6" t="s">
        <v>30</v>
      </c>
      <c r="C17" s="8">
        <v>1</v>
      </c>
      <c r="D17" s="8"/>
      <c r="E17" s="8"/>
      <c r="F17" s="8"/>
      <c r="G17" s="8"/>
      <c r="H17" s="8"/>
      <c r="I17" s="8"/>
      <c r="J17" s="8"/>
      <c r="K17" s="9">
        <v>1</v>
      </c>
      <c r="L17" s="9">
        <v>3</v>
      </c>
      <c r="M17" s="9">
        <v>2</v>
      </c>
      <c r="N17" s="9"/>
      <c r="O17" s="9">
        <v>1</v>
      </c>
      <c r="P17" s="9"/>
      <c r="Q17" s="9"/>
      <c r="R17" s="9">
        <v>1</v>
      </c>
      <c r="S17" s="10"/>
      <c r="T17" s="10"/>
      <c r="U17" s="10"/>
      <c r="V17" s="10"/>
      <c r="W17" s="10"/>
      <c r="X17" s="10"/>
      <c r="Y17" s="10"/>
      <c r="Z17" s="10"/>
      <c r="AA17" s="11"/>
      <c r="AB17" s="11">
        <v>4</v>
      </c>
      <c r="AC17" s="11">
        <v>3</v>
      </c>
      <c r="AD17" s="11">
        <v>2</v>
      </c>
      <c r="AE17" s="11">
        <v>4</v>
      </c>
      <c r="AF17" s="11">
        <v>1</v>
      </c>
      <c r="AG17" s="11"/>
      <c r="AH17" s="11"/>
      <c r="AI17" s="21"/>
      <c r="AJ17" s="23">
        <f t="shared" si="1"/>
        <v>2</v>
      </c>
      <c r="AK17" s="23">
        <f t="shared" si="2"/>
        <v>7</v>
      </c>
      <c r="AL17" s="6">
        <f t="shared" si="6"/>
        <v>9</v>
      </c>
      <c r="AM17" s="6">
        <f t="shared" si="4"/>
        <v>5</v>
      </c>
      <c r="AN17" s="6">
        <f t="shared" si="4"/>
        <v>2</v>
      </c>
      <c r="AO17" s="6">
        <f t="shared" si="4"/>
        <v>5</v>
      </c>
      <c r="AP17" s="6">
        <f t="shared" si="4"/>
        <v>1</v>
      </c>
      <c r="AQ17" s="6">
        <f t="shared" si="4"/>
        <v>0</v>
      </c>
      <c r="AR17" s="6">
        <f t="shared" si="4"/>
        <v>1</v>
      </c>
    </row>
    <row r="18" spans="1:44" ht="15">
      <c r="A18" s="73"/>
      <c r="B18" s="6" t="s">
        <v>31</v>
      </c>
      <c r="C18" s="8"/>
      <c r="D18" s="8"/>
      <c r="E18" s="8"/>
      <c r="F18" s="8"/>
      <c r="G18" s="8"/>
      <c r="H18" s="8"/>
      <c r="I18" s="8"/>
      <c r="J18" s="8"/>
      <c r="K18" s="9"/>
      <c r="L18" s="9">
        <v>2</v>
      </c>
      <c r="M18" s="9">
        <v>1</v>
      </c>
      <c r="N18" s="9">
        <v>1</v>
      </c>
      <c r="O18" s="9"/>
      <c r="P18" s="9"/>
      <c r="Q18" s="9"/>
      <c r="R18" s="9"/>
      <c r="S18" s="10"/>
      <c r="T18" s="10">
        <v>1</v>
      </c>
      <c r="U18" s="10">
        <v>1</v>
      </c>
      <c r="V18" s="10"/>
      <c r="W18" s="10"/>
      <c r="X18" s="10"/>
      <c r="Y18" s="10"/>
      <c r="Z18" s="10"/>
      <c r="AA18" s="11">
        <v>3</v>
      </c>
      <c r="AB18" s="11">
        <v>8</v>
      </c>
      <c r="AC18" s="11">
        <v>6</v>
      </c>
      <c r="AD18" s="11">
        <v>6</v>
      </c>
      <c r="AE18" s="11">
        <v>5</v>
      </c>
      <c r="AF18" s="11"/>
      <c r="AG18" s="11">
        <v>1</v>
      </c>
      <c r="AH18" s="11"/>
      <c r="AI18" s="21"/>
      <c r="AJ18" s="23">
        <f t="shared" si="1"/>
        <v>3</v>
      </c>
      <c r="AK18" s="23">
        <f t="shared" si="2"/>
        <v>11</v>
      </c>
      <c r="AL18" s="6">
        <f t="shared" si="6"/>
        <v>14</v>
      </c>
      <c r="AM18" s="6">
        <f t="shared" si="4"/>
        <v>8</v>
      </c>
      <c r="AN18" s="6">
        <f t="shared" si="4"/>
        <v>7</v>
      </c>
      <c r="AO18" s="6">
        <f t="shared" si="4"/>
        <v>5</v>
      </c>
      <c r="AP18" s="6">
        <f t="shared" si="4"/>
        <v>0</v>
      </c>
      <c r="AQ18" s="6">
        <f t="shared" si="4"/>
        <v>1</v>
      </c>
      <c r="AR18" s="6">
        <f t="shared" si="4"/>
        <v>0</v>
      </c>
    </row>
    <row r="19" spans="1:44" ht="15">
      <c r="A19" s="73"/>
      <c r="B19" s="6" t="s">
        <v>32</v>
      </c>
      <c r="C19" s="8">
        <v>3</v>
      </c>
      <c r="D19" s="8">
        <v>4</v>
      </c>
      <c r="E19" s="8">
        <v>1</v>
      </c>
      <c r="F19" s="8">
        <v>4</v>
      </c>
      <c r="G19" s="8">
        <v>4</v>
      </c>
      <c r="H19" s="8"/>
      <c r="I19" s="8"/>
      <c r="J19" s="8"/>
      <c r="K19" s="9">
        <v>1</v>
      </c>
      <c r="L19" s="9">
        <v>2</v>
      </c>
      <c r="M19" s="9">
        <v>1</v>
      </c>
      <c r="N19" s="9"/>
      <c r="O19" s="9">
        <v>1</v>
      </c>
      <c r="P19" s="9">
        <v>1</v>
      </c>
      <c r="Q19" s="9">
        <v>1</v>
      </c>
      <c r="R19" s="9"/>
      <c r="S19" s="10"/>
      <c r="T19" s="10">
        <v>1</v>
      </c>
      <c r="U19" s="10">
        <v>1</v>
      </c>
      <c r="V19" s="10"/>
      <c r="W19" s="10"/>
      <c r="X19" s="10"/>
      <c r="Y19" s="10"/>
      <c r="Z19" s="10"/>
      <c r="AA19" s="11">
        <v>2</v>
      </c>
      <c r="AB19" s="11">
        <v>2</v>
      </c>
      <c r="AC19" s="11">
        <v>2</v>
      </c>
      <c r="AD19" s="11">
        <v>1</v>
      </c>
      <c r="AE19" s="11">
        <v>1</v>
      </c>
      <c r="AF19" s="11"/>
      <c r="AG19" s="11">
        <v>2</v>
      </c>
      <c r="AH19" s="11"/>
      <c r="AI19" s="21"/>
      <c r="AJ19" s="23">
        <f t="shared" si="1"/>
        <v>6</v>
      </c>
      <c r="AK19" s="23">
        <f t="shared" si="2"/>
        <v>9</v>
      </c>
      <c r="AL19" s="6">
        <f t="shared" si="6"/>
        <v>15</v>
      </c>
      <c r="AM19" s="6">
        <f t="shared" si="4"/>
        <v>5</v>
      </c>
      <c r="AN19" s="6">
        <f t="shared" si="4"/>
        <v>5</v>
      </c>
      <c r="AO19" s="6">
        <f t="shared" si="4"/>
        <v>6</v>
      </c>
      <c r="AP19" s="6">
        <f t="shared" si="4"/>
        <v>1</v>
      </c>
      <c r="AQ19" s="6">
        <f t="shared" si="4"/>
        <v>3</v>
      </c>
      <c r="AR19" s="6">
        <f t="shared" si="4"/>
        <v>0</v>
      </c>
    </row>
    <row r="20" spans="1:44" s="1" customFormat="1" ht="15">
      <c r="A20" s="74"/>
      <c r="B20" s="7" t="s">
        <v>33</v>
      </c>
      <c r="C20" s="16">
        <f>SUM(C12:C19)</f>
        <v>17</v>
      </c>
      <c r="D20" s="16">
        <f t="shared" ref="D20:AH20" si="7">SUM(D12:D19)</f>
        <v>15</v>
      </c>
      <c r="E20" s="16">
        <f t="shared" si="7"/>
        <v>5</v>
      </c>
      <c r="F20" s="16">
        <f t="shared" si="7"/>
        <v>9</v>
      </c>
      <c r="G20" s="16">
        <f t="shared" si="7"/>
        <v>17</v>
      </c>
      <c r="H20" s="16">
        <f t="shared" si="7"/>
        <v>0</v>
      </c>
      <c r="I20" s="16">
        <f t="shared" si="7"/>
        <v>5</v>
      </c>
      <c r="J20" s="16">
        <f t="shared" si="7"/>
        <v>0</v>
      </c>
      <c r="K20" s="17">
        <f t="shared" si="7"/>
        <v>6</v>
      </c>
      <c r="L20" s="17">
        <f t="shared" si="7"/>
        <v>23</v>
      </c>
      <c r="M20" s="17">
        <f t="shared" si="7"/>
        <v>8</v>
      </c>
      <c r="N20" s="17">
        <f t="shared" si="7"/>
        <v>6</v>
      </c>
      <c r="O20" s="17">
        <f t="shared" si="7"/>
        <v>8</v>
      </c>
      <c r="P20" s="17">
        <f t="shared" si="7"/>
        <v>1</v>
      </c>
      <c r="Q20" s="17">
        <f t="shared" si="7"/>
        <v>2</v>
      </c>
      <c r="R20" s="17">
        <f t="shared" si="7"/>
        <v>1</v>
      </c>
      <c r="S20" s="18">
        <f t="shared" si="7"/>
        <v>1</v>
      </c>
      <c r="T20" s="18">
        <f t="shared" si="7"/>
        <v>7</v>
      </c>
      <c r="U20" s="18">
        <f t="shared" si="7"/>
        <v>4</v>
      </c>
      <c r="V20" s="18">
        <f t="shared" si="7"/>
        <v>0</v>
      </c>
      <c r="W20" s="18">
        <f t="shared" si="7"/>
        <v>1</v>
      </c>
      <c r="X20" s="18">
        <f t="shared" si="7"/>
        <v>0</v>
      </c>
      <c r="Y20" s="18">
        <f t="shared" si="7"/>
        <v>1</v>
      </c>
      <c r="Z20" s="18">
        <f t="shared" si="7"/>
        <v>0</v>
      </c>
      <c r="AA20" s="19">
        <f t="shared" si="7"/>
        <v>8</v>
      </c>
      <c r="AB20" s="19">
        <f t="shared" si="7"/>
        <v>23</v>
      </c>
      <c r="AC20" s="19">
        <f t="shared" si="7"/>
        <v>15</v>
      </c>
      <c r="AD20" s="19">
        <f t="shared" si="7"/>
        <v>9</v>
      </c>
      <c r="AE20" s="19">
        <f t="shared" si="7"/>
        <v>15</v>
      </c>
      <c r="AF20" s="19">
        <f t="shared" si="7"/>
        <v>1</v>
      </c>
      <c r="AG20" s="19">
        <f t="shared" si="7"/>
        <v>5</v>
      </c>
      <c r="AH20" s="19">
        <f t="shared" si="7"/>
        <v>0</v>
      </c>
      <c r="AI20" s="14">
        <v>2</v>
      </c>
      <c r="AJ20" s="42">
        <f t="shared" si="1"/>
        <v>32</v>
      </c>
      <c r="AK20" s="42">
        <f t="shared" si="2"/>
        <v>68</v>
      </c>
      <c r="AL20" s="20">
        <f>AB20+AA20+T20+S20+L20+K20+D20+C20</f>
        <v>100</v>
      </c>
      <c r="AM20" s="20">
        <f t="shared" si="4"/>
        <v>32</v>
      </c>
      <c r="AN20" s="20">
        <f t="shared" si="4"/>
        <v>24</v>
      </c>
      <c r="AO20" s="20">
        <f t="shared" si="4"/>
        <v>41</v>
      </c>
      <c r="AP20" s="20">
        <f t="shared" si="4"/>
        <v>2</v>
      </c>
      <c r="AQ20" s="20">
        <f t="shared" si="4"/>
        <v>13</v>
      </c>
      <c r="AR20" s="20">
        <f t="shared" si="4"/>
        <v>1</v>
      </c>
    </row>
    <row r="21" spans="1:44" s="1" customFormat="1" ht="15">
      <c r="A21" s="22"/>
      <c r="B21" s="7" t="s">
        <v>34</v>
      </c>
      <c r="C21" s="16">
        <f>C11+C20</f>
        <v>22</v>
      </c>
      <c r="D21" s="16">
        <f t="shared" ref="D21:AH21" si="8">D11+D20</f>
        <v>19</v>
      </c>
      <c r="E21" s="16">
        <f t="shared" si="8"/>
        <v>8</v>
      </c>
      <c r="F21" s="16">
        <f t="shared" si="8"/>
        <v>11</v>
      </c>
      <c r="G21" s="16">
        <f t="shared" si="8"/>
        <v>18</v>
      </c>
      <c r="H21" s="16">
        <f t="shared" si="8"/>
        <v>0</v>
      </c>
      <c r="I21" s="16">
        <f t="shared" si="8"/>
        <v>9</v>
      </c>
      <c r="J21" s="16">
        <f t="shared" si="8"/>
        <v>1</v>
      </c>
      <c r="K21" s="17">
        <f t="shared" si="8"/>
        <v>17</v>
      </c>
      <c r="L21" s="17">
        <f t="shared" si="8"/>
        <v>32</v>
      </c>
      <c r="M21" s="17">
        <f t="shared" si="8"/>
        <v>16</v>
      </c>
      <c r="N21" s="17">
        <f t="shared" si="8"/>
        <v>11</v>
      </c>
      <c r="O21" s="17">
        <f t="shared" si="8"/>
        <v>10</v>
      </c>
      <c r="P21" s="17">
        <f t="shared" si="8"/>
        <v>1</v>
      </c>
      <c r="Q21" s="17">
        <f t="shared" si="8"/>
        <v>13</v>
      </c>
      <c r="R21" s="17">
        <f t="shared" si="8"/>
        <v>1</v>
      </c>
      <c r="S21" s="18">
        <f t="shared" si="8"/>
        <v>2</v>
      </c>
      <c r="T21" s="18">
        <f t="shared" si="8"/>
        <v>17</v>
      </c>
      <c r="U21" s="18">
        <f t="shared" si="8"/>
        <v>11</v>
      </c>
      <c r="V21" s="18">
        <f t="shared" si="8"/>
        <v>2</v>
      </c>
      <c r="W21" s="18">
        <f t="shared" si="8"/>
        <v>2</v>
      </c>
      <c r="X21" s="18">
        <f t="shared" si="8"/>
        <v>0</v>
      </c>
      <c r="Y21" s="18">
        <f t="shared" si="8"/>
        <v>2</v>
      </c>
      <c r="Z21" s="18">
        <f t="shared" si="8"/>
        <v>0</v>
      </c>
      <c r="AA21" s="19">
        <f t="shared" si="8"/>
        <v>11</v>
      </c>
      <c r="AB21" s="19">
        <f t="shared" si="8"/>
        <v>36</v>
      </c>
      <c r="AC21" s="19">
        <f t="shared" si="8"/>
        <v>26</v>
      </c>
      <c r="AD21" s="19">
        <f t="shared" si="8"/>
        <v>10</v>
      </c>
      <c r="AE21" s="19">
        <f t="shared" si="8"/>
        <v>24</v>
      </c>
      <c r="AF21" s="19">
        <f t="shared" si="8"/>
        <v>1</v>
      </c>
      <c r="AG21" s="19">
        <f t="shared" si="8"/>
        <v>7</v>
      </c>
      <c r="AH21" s="19">
        <f t="shared" si="8"/>
        <v>0</v>
      </c>
      <c r="AI21" s="14">
        <f>AI11+AI20</f>
        <v>3</v>
      </c>
      <c r="AJ21" s="42">
        <f t="shared" si="1"/>
        <v>52</v>
      </c>
      <c r="AK21" s="42">
        <f t="shared" si="2"/>
        <v>104</v>
      </c>
      <c r="AL21" s="20">
        <f>AB21+AA21+T21+S21+L21+K21+D21+C21</f>
        <v>156</v>
      </c>
      <c r="AM21" s="20">
        <f t="shared" si="4"/>
        <v>61</v>
      </c>
      <c r="AN21" s="20">
        <f t="shared" si="4"/>
        <v>34</v>
      </c>
      <c r="AO21" s="20">
        <f t="shared" si="4"/>
        <v>54</v>
      </c>
      <c r="AP21" s="20">
        <f t="shared" si="4"/>
        <v>2</v>
      </c>
      <c r="AQ21" s="20">
        <f t="shared" si="4"/>
        <v>31</v>
      </c>
      <c r="AR21" s="20">
        <f t="shared" si="4"/>
        <v>2</v>
      </c>
    </row>
    <row r="22" spans="1:4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26.25" customHeight="1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2</v>
      </c>
      <c r="T23" s="83"/>
      <c r="U23" s="83"/>
      <c r="V23" s="83"/>
      <c r="W23" s="83"/>
      <c r="X23" s="83"/>
      <c r="Y23" s="83"/>
      <c r="Z23" s="83"/>
      <c r="AA23" s="79" t="s">
        <v>3</v>
      </c>
      <c r="AB23" s="79"/>
      <c r="AC23" s="79"/>
      <c r="AD23" s="79"/>
      <c r="AE23" s="79"/>
      <c r="AF23" s="79"/>
      <c r="AG23" s="79"/>
      <c r="AH23" s="79"/>
      <c r="AI23" s="38"/>
      <c r="AJ23" s="78" t="s">
        <v>4</v>
      </c>
      <c r="AK23" s="78"/>
      <c r="AL23" s="78"/>
      <c r="AM23" s="70" t="s">
        <v>5</v>
      </c>
      <c r="AN23" s="71"/>
      <c r="AO23" s="71"/>
      <c r="AP23" s="71"/>
      <c r="AQ23" s="71"/>
      <c r="AR23" s="71"/>
    </row>
    <row r="24" spans="1:44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7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11" t="s">
        <v>14</v>
      </c>
      <c r="AI24" s="39" t="s">
        <v>36</v>
      </c>
      <c r="AJ24" s="34" t="s">
        <v>7</v>
      </c>
      <c r="AK24" s="34" t="s">
        <v>8</v>
      </c>
      <c r="AL24" s="37" t="s">
        <v>15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</row>
    <row r="25" spans="1:44" ht="15">
      <c r="A25" s="72">
        <v>44124</v>
      </c>
      <c r="B25" s="6" t="s">
        <v>16</v>
      </c>
      <c r="C25" s="8"/>
      <c r="D25" s="8"/>
      <c r="E25" s="8"/>
      <c r="F25" s="8"/>
      <c r="G25" s="8"/>
      <c r="H25" s="8"/>
      <c r="I25" s="8"/>
      <c r="J25" s="8"/>
      <c r="K25" s="9"/>
      <c r="L25" s="9">
        <v>1</v>
      </c>
      <c r="M25" s="9">
        <v>1</v>
      </c>
      <c r="N25" s="9"/>
      <c r="O25" s="9"/>
      <c r="P25" s="9"/>
      <c r="Q25" s="9"/>
      <c r="R25" s="9"/>
      <c r="S25" s="10"/>
      <c r="T25" s="10">
        <v>1</v>
      </c>
      <c r="U25" s="10"/>
      <c r="V25" s="10"/>
      <c r="W25" s="10"/>
      <c r="X25" s="10"/>
      <c r="Y25" s="10"/>
      <c r="Z25" s="10"/>
      <c r="AA25" s="11"/>
      <c r="AB25" s="11">
        <v>1</v>
      </c>
      <c r="AC25" s="11"/>
      <c r="AD25" s="11"/>
      <c r="AE25" s="11"/>
      <c r="AF25" s="11"/>
      <c r="AG25" s="11"/>
      <c r="AH25" s="11"/>
      <c r="AI25" s="21"/>
      <c r="AJ25" s="23">
        <f>AA25+S25+K25+C25</f>
        <v>0</v>
      </c>
      <c r="AK25" s="23">
        <f>AB25+T25+L25+D25</f>
        <v>3</v>
      </c>
      <c r="AL25" s="41">
        <f>AB25+AA25+T25+S25+L25+K25+D25+C25</f>
        <v>3</v>
      </c>
      <c r="AM25" s="6">
        <f t="shared" ref="AM25:AM43" si="9">AC25+U25+M25+E25</f>
        <v>1</v>
      </c>
      <c r="AN25" s="6">
        <f t="shared" ref="AN25:AN43" si="10">AD25+V25+N25+F25</f>
        <v>0</v>
      </c>
      <c r="AO25" s="6">
        <f t="shared" ref="AO25:AO43" si="11">AE25+W25+O25+G25</f>
        <v>0</v>
      </c>
      <c r="AP25" s="6">
        <f t="shared" ref="AP25:AP43" si="12">AF25+X25+P25+H25</f>
        <v>0</v>
      </c>
      <c r="AQ25" s="6">
        <f t="shared" ref="AQ25:AQ43" si="13">AG25+Y25+Q25+I25</f>
        <v>0</v>
      </c>
      <c r="AR25" s="6">
        <f t="shared" ref="AR25:AR43" si="14">AH25+Z25+R25+J25</f>
        <v>0</v>
      </c>
    </row>
    <row r="26" spans="1:44" ht="15">
      <c r="A26" s="73"/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9"/>
      <c r="L26" s="9">
        <v>3</v>
      </c>
      <c r="M26" s="9">
        <v>2</v>
      </c>
      <c r="N26" s="9"/>
      <c r="O26" s="9">
        <v>1</v>
      </c>
      <c r="P26" s="9"/>
      <c r="Q26" s="9"/>
      <c r="R26" s="9"/>
      <c r="S26" s="10">
        <v>1</v>
      </c>
      <c r="T26" s="10">
        <v>1</v>
      </c>
      <c r="U26" s="10">
        <v>1</v>
      </c>
      <c r="V26" s="10"/>
      <c r="W26" s="10"/>
      <c r="X26" s="10"/>
      <c r="Y26" s="10">
        <v>1</v>
      </c>
      <c r="Z26" s="10"/>
      <c r="AA26" s="11"/>
      <c r="AB26" s="11">
        <v>3</v>
      </c>
      <c r="AC26" s="11">
        <v>1</v>
      </c>
      <c r="AD26" s="11"/>
      <c r="AE26" s="11"/>
      <c r="AF26" s="11"/>
      <c r="AG26" s="11"/>
      <c r="AH26" s="11"/>
      <c r="AI26" s="21"/>
      <c r="AJ26" s="23">
        <f t="shared" ref="AJ26:AJ43" si="15">AA26+S26+K26+C26</f>
        <v>1</v>
      </c>
      <c r="AK26" s="23">
        <f t="shared" ref="AK26:AK43" si="16">AB26+T26+L26+D26</f>
        <v>7</v>
      </c>
      <c r="AL26" s="6">
        <f t="shared" ref="AL26:AL32" si="17">AB26+AA26+T26+S26+L26+K26+D26+C26</f>
        <v>8</v>
      </c>
      <c r="AM26" s="6">
        <f t="shared" si="9"/>
        <v>4</v>
      </c>
      <c r="AN26" s="6">
        <f t="shared" si="10"/>
        <v>0</v>
      </c>
      <c r="AO26" s="6">
        <f t="shared" si="11"/>
        <v>1</v>
      </c>
      <c r="AP26" s="6">
        <f t="shared" si="12"/>
        <v>0</v>
      </c>
      <c r="AQ26" s="6">
        <f t="shared" si="13"/>
        <v>1</v>
      </c>
      <c r="AR26" s="6">
        <f t="shared" si="14"/>
        <v>0</v>
      </c>
    </row>
    <row r="27" spans="1:44" ht="15">
      <c r="A27" s="73"/>
      <c r="B27" s="6" t="s">
        <v>18</v>
      </c>
      <c r="C27" s="8"/>
      <c r="D27" s="8"/>
      <c r="E27" s="8"/>
      <c r="F27" s="8"/>
      <c r="G27" s="8"/>
      <c r="H27" s="8"/>
      <c r="I27" s="8"/>
      <c r="J27" s="8"/>
      <c r="K27" s="9"/>
      <c r="L27" s="9">
        <v>4</v>
      </c>
      <c r="M27" s="9">
        <v>1</v>
      </c>
      <c r="N27" s="9">
        <v>1</v>
      </c>
      <c r="O27" s="9"/>
      <c r="P27" s="9"/>
      <c r="Q27" s="9">
        <v>1</v>
      </c>
      <c r="R27" s="9"/>
      <c r="S27" s="10"/>
      <c r="T27" s="10"/>
      <c r="U27" s="10"/>
      <c r="V27" s="10"/>
      <c r="W27" s="10"/>
      <c r="X27" s="10"/>
      <c r="Y27" s="10"/>
      <c r="Z27" s="10"/>
      <c r="AA27" s="11"/>
      <c r="AB27" s="11">
        <v>2</v>
      </c>
      <c r="AC27" s="11">
        <v>1</v>
      </c>
      <c r="AD27" s="11"/>
      <c r="AE27" s="11">
        <v>1</v>
      </c>
      <c r="AF27" s="11"/>
      <c r="AG27" s="11"/>
      <c r="AH27" s="11"/>
      <c r="AI27" s="21"/>
      <c r="AJ27" s="23">
        <f t="shared" si="15"/>
        <v>0</v>
      </c>
      <c r="AK27" s="23">
        <f t="shared" si="16"/>
        <v>6</v>
      </c>
      <c r="AL27" s="6">
        <f t="shared" si="17"/>
        <v>6</v>
      </c>
      <c r="AM27" s="6">
        <f t="shared" si="9"/>
        <v>2</v>
      </c>
      <c r="AN27" s="6">
        <f t="shared" si="10"/>
        <v>1</v>
      </c>
      <c r="AO27" s="6">
        <f t="shared" si="11"/>
        <v>1</v>
      </c>
      <c r="AP27" s="6">
        <f t="shared" si="12"/>
        <v>0</v>
      </c>
      <c r="AQ27" s="6">
        <f t="shared" si="13"/>
        <v>1</v>
      </c>
      <c r="AR27" s="6">
        <f t="shared" si="14"/>
        <v>0</v>
      </c>
    </row>
    <row r="28" spans="1:44" ht="15">
      <c r="A28" s="73"/>
      <c r="B28" s="6" t="s">
        <v>19</v>
      </c>
      <c r="C28" s="8"/>
      <c r="D28" s="8">
        <v>1</v>
      </c>
      <c r="E28" s="8"/>
      <c r="F28" s="8"/>
      <c r="G28" s="8"/>
      <c r="H28" s="8"/>
      <c r="I28" s="8"/>
      <c r="J28" s="8"/>
      <c r="K28" s="9">
        <v>4</v>
      </c>
      <c r="L28" s="9">
        <v>1</v>
      </c>
      <c r="M28" s="9">
        <v>2</v>
      </c>
      <c r="N28" s="9">
        <v>2</v>
      </c>
      <c r="O28" s="9"/>
      <c r="P28" s="9"/>
      <c r="Q28" s="9">
        <v>3</v>
      </c>
      <c r="R28" s="9"/>
      <c r="S28" s="10"/>
      <c r="T28" s="10"/>
      <c r="U28" s="10"/>
      <c r="V28" s="10"/>
      <c r="W28" s="10"/>
      <c r="X28" s="10"/>
      <c r="Y28" s="10"/>
      <c r="Z28" s="10"/>
      <c r="AA28" s="11">
        <v>1</v>
      </c>
      <c r="AB28" s="11">
        <v>1</v>
      </c>
      <c r="AC28" s="11">
        <v>1</v>
      </c>
      <c r="AD28" s="11"/>
      <c r="AE28" s="11"/>
      <c r="AF28" s="11"/>
      <c r="AG28" s="11">
        <v>1</v>
      </c>
      <c r="AH28" s="11"/>
      <c r="AI28" s="21"/>
      <c r="AJ28" s="23">
        <f t="shared" si="15"/>
        <v>5</v>
      </c>
      <c r="AK28" s="23">
        <f t="shared" si="16"/>
        <v>3</v>
      </c>
      <c r="AL28" s="6">
        <f t="shared" si="17"/>
        <v>8</v>
      </c>
      <c r="AM28" s="6">
        <f t="shared" si="9"/>
        <v>3</v>
      </c>
      <c r="AN28" s="6">
        <f t="shared" si="10"/>
        <v>2</v>
      </c>
      <c r="AO28" s="6">
        <f t="shared" si="11"/>
        <v>0</v>
      </c>
      <c r="AP28" s="6">
        <f t="shared" si="12"/>
        <v>0</v>
      </c>
      <c r="AQ28" s="6">
        <f t="shared" si="13"/>
        <v>4</v>
      </c>
      <c r="AR28" s="6">
        <f t="shared" si="14"/>
        <v>0</v>
      </c>
    </row>
    <row r="29" spans="1:44" ht="15">
      <c r="A29" s="73"/>
      <c r="B29" s="6" t="s">
        <v>20</v>
      </c>
      <c r="C29" s="8"/>
      <c r="D29" s="8">
        <v>4</v>
      </c>
      <c r="E29" s="8">
        <v>1</v>
      </c>
      <c r="F29" s="8">
        <v>1</v>
      </c>
      <c r="G29" s="8">
        <v>1</v>
      </c>
      <c r="H29" s="8"/>
      <c r="I29" s="8"/>
      <c r="J29" s="8"/>
      <c r="K29" s="9">
        <v>1</v>
      </c>
      <c r="L29" s="9">
        <v>1</v>
      </c>
      <c r="M29" s="9">
        <v>1</v>
      </c>
      <c r="N29" s="9"/>
      <c r="O29" s="9">
        <v>1</v>
      </c>
      <c r="P29" s="9"/>
      <c r="Q29" s="9">
        <v>1</v>
      </c>
      <c r="R29" s="9"/>
      <c r="S29" s="10"/>
      <c r="T29" s="10"/>
      <c r="U29" s="10"/>
      <c r="V29" s="10"/>
      <c r="W29" s="10"/>
      <c r="X29" s="10"/>
      <c r="Y29" s="10"/>
      <c r="Z29" s="10"/>
      <c r="AA29" s="11"/>
      <c r="AB29" s="11">
        <v>2</v>
      </c>
      <c r="AC29" s="11"/>
      <c r="AD29" s="11"/>
      <c r="AE29" s="11">
        <v>2</v>
      </c>
      <c r="AF29" s="11">
        <v>1</v>
      </c>
      <c r="AG29" s="11"/>
      <c r="AH29" s="11"/>
      <c r="AI29" s="21"/>
      <c r="AJ29" s="23">
        <f t="shared" si="15"/>
        <v>1</v>
      </c>
      <c r="AK29" s="23">
        <f t="shared" si="16"/>
        <v>7</v>
      </c>
      <c r="AL29" s="6">
        <f t="shared" si="17"/>
        <v>8</v>
      </c>
      <c r="AM29" s="6">
        <f t="shared" si="9"/>
        <v>2</v>
      </c>
      <c r="AN29" s="6">
        <f t="shared" si="10"/>
        <v>1</v>
      </c>
      <c r="AO29" s="6">
        <f t="shared" si="11"/>
        <v>4</v>
      </c>
      <c r="AP29" s="6">
        <f t="shared" si="12"/>
        <v>1</v>
      </c>
      <c r="AQ29" s="6">
        <f t="shared" si="13"/>
        <v>1</v>
      </c>
      <c r="AR29" s="6">
        <f t="shared" si="14"/>
        <v>0</v>
      </c>
    </row>
    <row r="30" spans="1:44" ht="15">
      <c r="A30" s="73"/>
      <c r="B30" s="6" t="s">
        <v>21</v>
      </c>
      <c r="C30" s="8"/>
      <c r="D30" s="8">
        <v>6</v>
      </c>
      <c r="E30" s="8">
        <v>2</v>
      </c>
      <c r="F30" s="8"/>
      <c r="G30" s="8">
        <v>2</v>
      </c>
      <c r="H30" s="8"/>
      <c r="I30" s="8"/>
      <c r="J30" s="8"/>
      <c r="K30" s="9">
        <v>4</v>
      </c>
      <c r="L30" s="9"/>
      <c r="M30" s="9">
        <v>1</v>
      </c>
      <c r="N30" s="9">
        <v>1</v>
      </c>
      <c r="O30" s="9"/>
      <c r="P30" s="9"/>
      <c r="Q30" s="9">
        <v>3</v>
      </c>
      <c r="R30" s="9"/>
      <c r="S30" s="10"/>
      <c r="T30" s="10">
        <v>1</v>
      </c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21"/>
      <c r="AJ30" s="23">
        <f t="shared" si="15"/>
        <v>4</v>
      </c>
      <c r="AK30" s="23">
        <f t="shared" si="16"/>
        <v>7</v>
      </c>
      <c r="AL30" s="6">
        <f t="shared" si="17"/>
        <v>11</v>
      </c>
      <c r="AM30" s="6">
        <f t="shared" si="9"/>
        <v>3</v>
      </c>
      <c r="AN30" s="6">
        <f t="shared" si="10"/>
        <v>1</v>
      </c>
      <c r="AO30" s="6">
        <f t="shared" si="11"/>
        <v>2</v>
      </c>
      <c r="AP30" s="6">
        <f t="shared" si="12"/>
        <v>0</v>
      </c>
      <c r="AQ30" s="6">
        <f t="shared" si="13"/>
        <v>3</v>
      </c>
      <c r="AR30" s="6">
        <f t="shared" si="14"/>
        <v>0</v>
      </c>
    </row>
    <row r="31" spans="1:44" ht="15">
      <c r="A31" s="73"/>
      <c r="B31" s="6" t="s">
        <v>22</v>
      </c>
      <c r="C31" s="8"/>
      <c r="D31" s="8"/>
      <c r="E31" s="8"/>
      <c r="F31" s="8"/>
      <c r="G31" s="8"/>
      <c r="H31" s="8"/>
      <c r="I31" s="8"/>
      <c r="J31" s="8"/>
      <c r="K31" s="9">
        <v>2</v>
      </c>
      <c r="L31" s="9">
        <v>7</v>
      </c>
      <c r="M31" s="9">
        <v>4</v>
      </c>
      <c r="N31" s="9"/>
      <c r="O31" s="9"/>
      <c r="P31" s="9"/>
      <c r="Q31" s="9">
        <v>1</v>
      </c>
      <c r="R31" s="9"/>
      <c r="S31" s="10">
        <v>1</v>
      </c>
      <c r="T31" s="10"/>
      <c r="U31" s="10"/>
      <c r="V31" s="10"/>
      <c r="W31" s="10"/>
      <c r="X31" s="10"/>
      <c r="Y31" s="10">
        <v>1</v>
      </c>
      <c r="Z31" s="10"/>
      <c r="AA31" s="11"/>
      <c r="AB31" s="11"/>
      <c r="AC31" s="11"/>
      <c r="AD31" s="11"/>
      <c r="AE31" s="11"/>
      <c r="AF31" s="11"/>
      <c r="AG31" s="11"/>
      <c r="AH31" s="11"/>
      <c r="AI31" s="21"/>
      <c r="AJ31" s="23">
        <f t="shared" si="15"/>
        <v>3</v>
      </c>
      <c r="AK31" s="23">
        <f t="shared" si="16"/>
        <v>7</v>
      </c>
      <c r="AL31" s="6">
        <f t="shared" si="17"/>
        <v>10</v>
      </c>
      <c r="AM31" s="6">
        <f t="shared" si="9"/>
        <v>4</v>
      </c>
      <c r="AN31" s="6">
        <f t="shared" si="10"/>
        <v>0</v>
      </c>
      <c r="AO31" s="6">
        <f t="shared" si="11"/>
        <v>0</v>
      </c>
      <c r="AP31" s="6">
        <f t="shared" si="12"/>
        <v>0</v>
      </c>
      <c r="AQ31" s="6">
        <f t="shared" si="13"/>
        <v>2</v>
      </c>
      <c r="AR31" s="6">
        <f t="shared" si="14"/>
        <v>0</v>
      </c>
    </row>
    <row r="32" spans="1:44" ht="15">
      <c r="A32" s="73"/>
      <c r="B32" s="6" t="s">
        <v>23</v>
      </c>
      <c r="C32" s="8">
        <v>1</v>
      </c>
      <c r="D32" s="8">
        <v>3</v>
      </c>
      <c r="E32" s="8"/>
      <c r="F32" s="8"/>
      <c r="G32" s="8">
        <v>1</v>
      </c>
      <c r="H32" s="8"/>
      <c r="I32" s="8">
        <v>1</v>
      </c>
      <c r="J32" s="8"/>
      <c r="K32" s="9">
        <v>2</v>
      </c>
      <c r="L32" s="9">
        <v>4</v>
      </c>
      <c r="M32" s="9">
        <v>4</v>
      </c>
      <c r="N32" s="9">
        <v>1</v>
      </c>
      <c r="O32" s="9"/>
      <c r="P32" s="9"/>
      <c r="Q32" s="9">
        <v>2</v>
      </c>
      <c r="R32" s="9"/>
      <c r="S32" s="10"/>
      <c r="T32" s="10">
        <v>4</v>
      </c>
      <c r="U32" s="10">
        <v>1</v>
      </c>
      <c r="V32" s="10"/>
      <c r="W32" s="10">
        <v>1</v>
      </c>
      <c r="X32" s="10"/>
      <c r="Y32" s="10"/>
      <c r="Z32" s="10"/>
      <c r="AA32" s="11"/>
      <c r="AB32" s="11">
        <v>3</v>
      </c>
      <c r="AC32" s="11">
        <v>3</v>
      </c>
      <c r="AD32" s="11"/>
      <c r="AE32" s="11"/>
      <c r="AF32" s="11"/>
      <c r="AG32" s="11"/>
      <c r="AH32" s="11"/>
      <c r="AI32" s="21"/>
      <c r="AJ32" s="23">
        <f t="shared" si="15"/>
        <v>3</v>
      </c>
      <c r="AK32" s="23">
        <f t="shared" si="16"/>
        <v>14</v>
      </c>
      <c r="AL32" s="6">
        <f t="shared" si="17"/>
        <v>17</v>
      </c>
      <c r="AM32" s="6">
        <f t="shared" si="9"/>
        <v>8</v>
      </c>
      <c r="AN32" s="6">
        <f t="shared" si="10"/>
        <v>1</v>
      </c>
      <c r="AO32" s="6">
        <f t="shared" si="11"/>
        <v>2</v>
      </c>
      <c r="AP32" s="6">
        <f t="shared" si="12"/>
        <v>0</v>
      </c>
      <c r="AQ32" s="6">
        <f t="shared" si="13"/>
        <v>3</v>
      </c>
      <c r="AR32" s="6">
        <f t="shared" si="14"/>
        <v>0</v>
      </c>
    </row>
    <row r="33" spans="1:44" ht="15">
      <c r="A33" s="74"/>
      <c r="B33" s="7" t="s">
        <v>24</v>
      </c>
      <c r="C33" s="16">
        <f>SUM(C25:C32)</f>
        <v>1</v>
      </c>
      <c r="D33" s="16">
        <f t="shared" ref="D33:AH33" si="18">SUM(D25:D32)</f>
        <v>14</v>
      </c>
      <c r="E33" s="16">
        <f t="shared" si="18"/>
        <v>3</v>
      </c>
      <c r="F33" s="16">
        <f t="shared" si="18"/>
        <v>1</v>
      </c>
      <c r="G33" s="16">
        <f t="shared" si="18"/>
        <v>4</v>
      </c>
      <c r="H33" s="16">
        <f t="shared" si="18"/>
        <v>0</v>
      </c>
      <c r="I33" s="16">
        <f>SUM(I25:I32)</f>
        <v>1</v>
      </c>
      <c r="J33" s="16">
        <f t="shared" ref="J33:AN33" si="19">SUM(J25:J32)</f>
        <v>0</v>
      </c>
      <c r="K33" s="17">
        <f t="shared" si="19"/>
        <v>13</v>
      </c>
      <c r="L33" s="17">
        <f t="shared" si="19"/>
        <v>21</v>
      </c>
      <c r="M33" s="17">
        <f t="shared" si="19"/>
        <v>16</v>
      </c>
      <c r="N33" s="17">
        <f t="shared" si="19"/>
        <v>5</v>
      </c>
      <c r="O33" s="17">
        <f t="shared" si="19"/>
        <v>2</v>
      </c>
      <c r="P33" s="17">
        <f t="shared" si="19"/>
        <v>0</v>
      </c>
      <c r="Q33" s="17">
        <f t="shared" si="19"/>
        <v>11</v>
      </c>
      <c r="R33" s="17">
        <f t="shared" si="19"/>
        <v>0</v>
      </c>
      <c r="S33" s="18">
        <f t="shared" si="19"/>
        <v>2</v>
      </c>
      <c r="T33" s="18">
        <f t="shared" si="19"/>
        <v>7</v>
      </c>
      <c r="U33" s="18">
        <f t="shared" si="19"/>
        <v>2</v>
      </c>
      <c r="V33" s="18">
        <f t="shared" si="19"/>
        <v>0</v>
      </c>
      <c r="W33" s="18">
        <f t="shared" si="19"/>
        <v>1</v>
      </c>
      <c r="X33" s="18">
        <f t="shared" si="19"/>
        <v>0</v>
      </c>
      <c r="Y33" s="18">
        <f t="shared" si="19"/>
        <v>2</v>
      </c>
      <c r="Z33" s="18">
        <f t="shared" si="19"/>
        <v>0</v>
      </c>
      <c r="AA33" s="19">
        <f t="shared" si="19"/>
        <v>1</v>
      </c>
      <c r="AB33" s="19">
        <f t="shared" si="19"/>
        <v>12</v>
      </c>
      <c r="AC33" s="19">
        <f t="shared" si="19"/>
        <v>6</v>
      </c>
      <c r="AD33" s="19">
        <f t="shared" si="19"/>
        <v>0</v>
      </c>
      <c r="AE33" s="19">
        <f t="shared" si="19"/>
        <v>3</v>
      </c>
      <c r="AF33" s="19">
        <f t="shared" si="19"/>
        <v>1</v>
      </c>
      <c r="AG33" s="19">
        <f t="shared" si="19"/>
        <v>1</v>
      </c>
      <c r="AH33" s="19">
        <f t="shared" si="19"/>
        <v>0</v>
      </c>
      <c r="AI33" s="14"/>
      <c r="AJ33" s="42">
        <f t="shared" si="15"/>
        <v>17</v>
      </c>
      <c r="AK33" s="42">
        <f t="shared" si="16"/>
        <v>54</v>
      </c>
      <c r="AL33" s="20">
        <f>AB33+AA33+T33+S33+L33+K33+D33+C33</f>
        <v>71</v>
      </c>
      <c r="AM33" s="20">
        <f t="shared" si="9"/>
        <v>27</v>
      </c>
      <c r="AN33" s="20">
        <f t="shared" si="10"/>
        <v>6</v>
      </c>
      <c r="AO33" s="20">
        <f t="shared" si="11"/>
        <v>10</v>
      </c>
      <c r="AP33" s="20">
        <f t="shared" si="12"/>
        <v>1</v>
      </c>
      <c r="AQ33" s="20">
        <f t="shared" si="13"/>
        <v>15</v>
      </c>
      <c r="AR33" s="20">
        <f t="shared" si="14"/>
        <v>0</v>
      </c>
    </row>
    <row r="34" spans="1:44" ht="15">
      <c r="A34" s="72">
        <v>44125</v>
      </c>
      <c r="B34" s="6" t="s">
        <v>25</v>
      </c>
      <c r="C34" s="8">
        <v>1</v>
      </c>
      <c r="D34" s="8">
        <v>5</v>
      </c>
      <c r="E34" s="8">
        <v>4</v>
      </c>
      <c r="F34" s="8">
        <v>1</v>
      </c>
      <c r="G34" s="8">
        <v>1</v>
      </c>
      <c r="H34" s="8"/>
      <c r="I34" s="8"/>
      <c r="J34" s="8"/>
      <c r="K34" s="9"/>
      <c r="L34" s="9">
        <v>1</v>
      </c>
      <c r="M34" s="9">
        <v>1</v>
      </c>
      <c r="N34" s="9"/>
      <c r="O34" s="9"/>
      <c r="P34" s="9"/>
      <c r="Q34" s="9"/>
      <c r="R34" s="9"/>
      <c r="S34" s="10"/>
      <c r="T34" s="10">
        <v>1</v>
      </c>
      <c r="U34" s="10"/>
      <c r="V34" s="10"/>
      <c r="W34" s="10"/>
      <c r="X34" s="10"/>
      <c r="Y34" s="10"/>
      <c r="Z34" s="10"/>
      <c r="AA34" s="11">
        <v>2</v>
      </c>
      <c r="AB34" s="11"/>
      <c r="AC34" s="11"/>
      <c r="AD34" s="11"/>
      <c r="AE34" s="11"/>
      <c r="AF34" s="11"/>
      <c r="AG34" s="11">
        <v>2</v>
      </c>
      <c r="AH34" s="11"/>
      <c r="AI34" s="21"/>
      <c r="AJ34" s="23">
        <f t="shared" si="15"/>
        <v>3</v>
      </c>
      <c r="AK34" s="23">
        <f t="shared" si="16"/>
        <v>7</v>
      </c>
      <c r="AL34" s="6">
        <f t="shared" ref="AL34:AL41" si="20">AB34+AA34+T34+S34+L34+K34+D34+C34</f>
        <v>10</v>
      </c>
      <c r="AM34" s="6">
        <f t="shared" si="9"/>
        <v>5</v>
      </c>
      <c r="AN34" s="6">
        <f t="shared" si="10"/>
        <v>1</v>
      </c>
      <c r="AO34" s="6">
        <f t="shared" si="11"/>
        <v>1</v>
      </c>
      <c r="AP34" s="6">
        <f t="shared" si="12"/>
        <v>0</v>
      </c>
      <c r="AQ34" s="6">
        <f t="shared" si="13"/>
        <v>2</v>
      </c>
      <c r="AR34" s="6">
        <f t="shared" si="14"/>
        <v>0</v>
      </c>
    </row>
    <row r="35" spans="1:44" ht="15">
      <c r="A35" s="73"/>
      <c r="B35" s="6" t="s">
        <v>26</v>
      </c>
      <c r="C35" s="8"/>
      <c r="D35" s="8">
        <v>2</v>
      </c>
      <c r="E35" s="8"/>
      <c r="F35" s="8"/>
      <c r="G35" s="8"/>
      <c r="H35" s="8"/>
      <c r="I35" s="8"/>
      <c r="J35" s="8"/>
      <c r="K35" s="9">
        <v>2</v>
      </c>
      <c r="L35" s="9"/>
      <c r="M35" s="9"/>
      <c r="N35" s="9"/>
      <c r="O35" s="9"/>
      <c r="P35" s="9"/>
      <c r="Q35" s="9">
        <v>2</v>
      </c>
      <c r="R35" s="9"/>
      <c r="S35" s="10"/>
      <c r="T35" s="10"/>
      <c r="U35" s="10"/>
      <c r="V35" s="10"/>
      <c r="W35" s="10"/>
      <c r="X35" s="10"/>
      <c r="Y35" s="10"/>
      <c r="Z35" s="10"/>
      <c r="AA35" s="11">
        <v>5</v>
      </c>
      <c r="AB35" s="11">
        <v>2</v>
      </c>
      <c r="AC35" s="11">
        <v>4</v>
      </c>
      <c r="AD35" s="11">
        <v>1</v>
      </c>
      <c r="AE35" s="11"/>
      <c r="AF35" s="11"/>
      <c r="AG35" s="11">
        <v>5</v>
      </c>
      <c r="AH35" s="11"/>
      <c r="AI35" s="21"/>
      <c r="AJ35" s="23">
        <f t="shared" si="15"/>
        <v>7</v>
      </c>
      <c r="AK35" s="23">
        <f t="shared" si="16"/>
        <v>4</v>
      </c>
      <c r="AL35" s="6">
        <f t="shared" si="20"/>
        <v>11</v>
      </c>
      <c r="AM35" s="6">
        <f t="shared" si="9"/>
        <v>4</v>
      </c>
      <c r="AN35" s="6">
        <f t="shared" si="10"/>
        <v>1</v>
      </c>
      <c r="AO35" s="6">
        <f t="shared" si="11"/>
        <v>0</v>
      </c>
      <c r="AP35" s="6">
        <f t="shared" si="12"/>
        <v>0</v>
      </c>
      <c r="AQ35" s="6">
        <f t="shared" si="13"/>
        <v>7</v>
      </c>
      <c r="AR35" s="6">
        <f t="shared" si="14"/>
        <v>0</v>
      </c>
    </row>
    <row r="36" spans="1:44" ht="15">
      <c r="A36" s="73"/>
      <c r="B36" s="6" t="s">
        <v>27</v>
      </c>
      <c r="C36" s="8"/>
      <c r="D36" s="8">
        <v>2</v>
      </c>
      <c r="E36" s="8">
        <v>1</v>
      </c>
      <c r="F36" s="8"/>
      <c r="G36" s="8">
        <v>1</v>
      </c>
      <c r="H36" s="8"/>
      <c r="I36" s="8"/>
      <c r="J36" s="8"/>
      <c r="K36" s="9">
        <v>1</v>
      </c>
      <c r="L36" s="9">
        <v>5</v>
      </c>
      <c r="M36" s="9">
        <v>2</v>
      </c>
      <c r="N36" s="9">
        <v>1</v>
      </c>
      <c r="O36" s="9"/>
      <c r="P36" s="9"/>
      <c r="Q36" s="9">
        <v>1</v>
      </c>
      <c r="R36" s="9"/>
      <c r="S36" s="10">
        <v>2</v>
      </c>
      <c r="T36" s="10"/>
      <c r="U36" s="10"/>
      <c r="V36" s="10">
        <v>2</v>
      </c>
      <c r="W36" s="10"/>
      <c r="X36" s="10"/>
      <c r="Y36" s="10">
        <v>2</v>
      </c>
      <c r="Z36" s="10">
        <v>2</v>
      </c>
      <c r="AA36" s="11">
        <v>1</v>
      </c>
      <c r="AB36" s="11">
        <v>15</v>
      </c>
      <c r="AC36" s="11">
        <v>9</v>
      </c>
      <c r="AD36" s="11">
        <v>8</v>
      </c>
      <c r="AE36" s="11">
        <v>12</v>
      </c>
      <c r="AF36" s="11"/>
      <c r="AG36" s="11"/>
      <c r="AH36" s="11">
        <v>1</v>
      </c>
      <c r="AI36" s="21"/>
      <c r="AJ36" s="23">
        <f t="shared" si="15"/>
        <v>4</v>
      </c>
      <c r="AK36" s="23">
        <f t="shared" si="16"/>
        <v>22</v>
      </c>
      <c r="AL36" s="6">
        <f t="shared" si="20"/>
        <v>26</v>
      </c>
      <c r="AM36" s="6">
        <f t="shared" si="9"/>
        <v>12</v>
      </c>
      <c r="AN36" s="6">
        <f t="shared" si="10"/>
        <v>11</v>
      </c>
      <c r="AO36" s="6">
        <f t="shared" si="11"/>
        <v>13</v>
      </c>
      <c r="AP36" s="6">
        <f t="shared" si="12"/>
        <v>0</v>
      </c>
      <c r="AQ36" s="6">
        <f t="shared" si="13"/>
        <v>3</v>
      </c>
      <c r="AR36" s="6">
        <f t="shared" si="14"/>
        <v>3</v>
      </c>
    </row>
    <row r="37" spans="1:44" ht="15">
      <c r="A37" s="73"/>
      <c r="B37" s="6" t="s">
        <v>28</v>
      </c>
      <c r="C37" s="8">
        <v>1</v>
      </c>
      <c r="D37" s="8">
        <v>2</v>
      </c>
      <c r="E37" s="8">
        <v>1</v>
      </c>
      <c r="F37" s="8"/>
      <c r="G37" s="8"/>
      <c r="H37" s="8"/>
      <c r="I37" s="8">
        <v>1</v>
      </c>
      <c r="J37" s="8"/>
      <c r="K37" s="9">
        <v>2</v>
      </c>
      <c r="L37" s="9">
        <v>1</v>
      </c>
      <c r="M37" s="9"/>
      <c r="N37" s="9">
        <v>2</v>
      </c>
      <c r="O37" s="9"/>
      <c r="P37" s="9"/>
      <c r="Q37" s="9">
        <v>2</v>
      </c>
      <c r="R37" s="9"/>
      <c r="S37" s="10"/>
      <c r="T37" s="10">
        <v>1</v>
      </c>
      <c r="U37" s="10">
        <v>1</v>
      </c>
      <c r="V37" s="10"/>
      <c r="W37" s="10"/>
      <c r="X37" s="10"/>
      <c r="Y37" s="10"/>
      <c r="Z37" s="10"/>
      <c r="AA37" s="11"/>
      <c r="AB37" s="11">
        <v>8</v>
      </c>
      <c r="AC37" s="11">
        <v>4</v>
      </c>
      <c r="AD37" s="11"/>
      <c r="AE37" s="11">
        <v>2</v>
      </c>
      <c r="AF37" s="11"/>
      <c r="AG37" s="11"/>
      <c r="AH37" s="11"/>
      <c r="AI37" s="21"/>
      <c r="AJ37" s="23">
        <f t="shared" si="15"/>
        <v>3</v>
      </c>
      <c r="AK37" s="23">
        <f t="shared" si="16"/>
        <v>12</v>
      </c>
      <c r="AL37" s="6">
        <f t="shared" si="20"/>
        <v>15</v>
      </c>
      <c r="AM37" s="6">
        <f t="shared" si="9"/>
        <v>6</v>
      </c>
      <c r="AN37" s="6">
        <f t="shared" si="10"/>
        <v>2</v>
      </c>
      <c r="AO37" s="6">
        <f t="shared" si="11"/>
        <v>2</v>
      </c>
      <c r="AP37" s="6">
        <f t="shared" si="12"/>
        <v>0</v>
      </c>
      <c r="AQ37" s="6">
        <f t="shared" si="13"/>
        <v>3</v>
      </c>
      <c r="AR37" s="6">
        <f t="shared" si="14"/>
        <v>0</v>
      </c>
    </row>
    <row r="38" spans="1:44" ht="15">
      <c r="A38" s="73"/>
      <c r="B38" s="6" t="s">
        <v>29</v>
      </c>
      <c r="C38" s="8">
        <v>4</v>
      </c>
      <c r="D38" s="8">
        <v>5</v>
      </c>
      <c r="E38" s="8">
        <v>3</v>
      </c>
      <c r="F38" s="8">
        <v>3</v>
      </c>
      <c r="G38" s="8">
        <v>3</v>
      </c>
      <c r="H38" s="8"/>
      <c r="I38" s="8">
        <v>4</v>
      </c>
      <c r="J38" s="8"/>
      <c r="K38" s="9"/>
      <c r="L38" s="9">
        <v>4</v>
      </c>
      <c r="M38" s="9">
        <v>3</v>
      </c>
      <c r="N38" s="9"/>
      <c r="O38" s="9">
        <v>2</v>
      </c>
      <c r="P38" s="9"/>
      <c r="Q38" s="9"/>
      <c r="R38" s="9"/>
      <c r="S38" s="10"/>
      <c r="T38" s="10">
        <v>2</v>
      </c>
      <c r="U38" s="10">
        <v>1</v>
      </c>
      <c r="V38" s="10"/>
      <c r="W38" s="10"/>
      <c r="X38" s="10"/>
      <c r="Y38" s="10"/>
      <c r="Z38" s="10"/>
      <c r="AA38" s="11">
        <v>3</v>
      </c>
      <c r="AB38" s="11">
        <v>2</v>
      </c>
      <c r="AC38" s="11">
        <v>1</v>
      </c>
      <c r="AD38" s="11"/>
      <c r="AE38" s="11">
        <v>1</v>
      </c>
      <c r="AF38" s="11"/>
      <c r="AG38" s="11">
        <v>2</v>
      </c>
      <c r="AH38" s="11"/>
      <c r="AI38" s="21"/>
      <c r="AJ38" s="23">
        <f t="shared" si="15"/>
        <v>7</v>
      </c>
      <c r="AK38" s="23">
        <f t="shared" si="16"/>
        <v>13</v>
      </c>
      <c r="AL38" s="6">
        <f t="shared" si="20"/>
        <v>20</v>
      </c>
      <c r="AM38" s="6">
        <f t="shared" si="9"/>
        <v>8</v>
      </c>
      <c r="AN38" s="6">
        <f t="shared" si="10"/>
        <v>3</v>
      </c>
      <c r="AO38" s="6">
        <f t="shared" si="11"/>
        <v>6</v>
      </c>
      <c r="AP38" s="6">
        <f t="shared" si="12"/>
        <v>0</v>
      </c>
      <c r="AQ38" s="6">
        <f t="shared" si="13"/>
        <v>6</v>
      </c>
      <c r="AR38" s="6">
        <f t="shared" si="14"/>
        <v>0</v>
      </c>
    </row>
    <row r="39" spans="1:44" ht="15">
      <c r="A39" s="73"/>
      <c r="B39" s="6" t="s">
        <v>30</v>
      </c>
      <c r="C39" s="8"/>
      <c r="D39" s="8">
        <v>2</v>
      </c>
      <c r="E39" s="8">
        <v>2</v>
      </c>
      <c r="F39" s="8"/>
      <c r="G39" s="8"/>
      <c r="H39" s="8"/>
      <c r="I39" s="8"/>
      <c r="J39" s="8"/>
      <c r="K39" s="9"/>
      <c r="L39" s="9">
        <v>5</v>
      </c>
      <c r="M39" s="9">
        <v>2</v>
      </c>
      <c r="N39" s="9">
        <v>2</v>
      </c>
      <c r="O39" s="9">
        <v>3</v>
      </c>
      <c r="P39" s="9"/>
      <c r="Q39" s="9"/>
      <c r="R39" s="9"/>
      <c r="S39" s="10">
        <v>1</v>
      </c>
      <c r="T39" s="10">
        <v>2</v>
      </c>
      <c r="U39" s="10">
        <v>2</v>
      </c>
      <c r="V39" s="10">
        <v>1</v>
      </c>
      <c r="W39" s="10"/>
      <c r="X39" s="10"/>
      <c r="Y39" s="10"/>
      <c r="Z39" s="10"/>
      <c r="AA39" s="11">
        <v>1</v>
      </c>
      <c r="AB39" s="11">
        <v>6</v>
      </c>
      <c r="AC39" s="11">
        <v>1</v>
      </c>
      <c r="AD39" s="11">
        <v>1</v>
      </c>
      <c r="AE39" s="11"/>
      <c r="AF39" s="11"/>
      <c r="AG39" s="11">
        <v>1</v>
      </c>
      <c r="AH39" s="11"/>
      <c r="AI39" s="21"/>
      <c r="AJ39" s="23">
        <f t="shared" si="15"/>
        <v>2</v>
      </c>
      <c r="AK39" s="23">
        <f t="shared" si="16"/>
        <v>15</v>
      </c>
      <c r="AL39" s="6">
        <f t="shared" si="20"/>
        <v>17</v>
      </c>
      <c r="AM39" s="6">
        <f t="shared" si="9"/>
        <v>7</v>
      </c>
      <c r="AN39" s="6">
        <f t="shared" si="10"/>
        <v>4</v>
      </c>
      <c r="AO39" s="6">
        <f t="shared" si="11"/>
        <v>3</v>
      </c>
      <c r="AP39" s="6">
        <f t="shared" si="12"/>
        <v>0</v>
      </c>
      <c r="AQ39" s="6">
        <f t="shared" si="13"/>
        <v>1</v>
      </c>
      <c r="AR39" s="6">
        <f t="shared" si="14"/>
        <v>0</v>
      </c>
    </row>
    <row r="40" spans="1:44" ht="15">
      <c r="A40" s="73"/>
      <c r="B40" s="6" t="s">
        <v>31</v>
      </c>
      <c r="C40" s="8">
        <v>4</v>
      </c>
      <c r="D40" s="8">
        <v>3</v>
      </c>
      <c r="E40" s="8">
        <v>3</v>
      </c>
      <c r="F40" s="8">
        <v>1</v>
      </c>
      <c r="G40" s="8"/>
      <c r="H40" s="8"/>
      <c r="I40" s="8">
        <v>2</v>
      </c>
      <c r="J40" s="8"/>
      <c r="K40" s="9"/>
      <c r="L40" s="9">
        <v>3</v>
      </c>
      <c r="M40" s="9">
        <v>2</v>
      </c>
      <c r="N40" s="9"/>
      <c r="O40" s="9">
        <v>1</v>
      </c>
      <c r="P40" s="9"/>
      <c r="Q40" s="9"/>
      <c r="R40" s="9"/>
      <c r="S40" s="10">
        <v>2</v>
      </c>
      <c r="T40" s="10">
        <v>1</v>
      </c>
      <c r="U40" s="10">
        <v>1</v>
      </c>
      <c r="V40" s="10">
        <v>1</v>
      </c>
      <c r="W40" s="10"/>
      <c r="X40" s="10"/>
      <c r="Y40" s="10">
        <v>1</v>
      </c>
      <c r="Z40" s="10">
        <v>1</v>
      </c>
      <c r="AA40" s="11">
        <v>2</v>
      </c>
      <c r="AB40" s="11"/>
      <c r="AC40" s="11">
        <v>1</v>
      </c>
      <c r="AD40" s="11"/>
      <c r="AE40" s="11"/>
      <c r="AF40" s="11"/>
      <c r="AG40" s="11">
        <v>2</v>
      </c>
      <c r="AH40" s="11"/>
      <c r="AI40" s="21"/>
      <c r="AJ40" s="23">
        <f t="shared" si="15"/>
        <v>8</v>
      </c>
      <c r="AK40" s="23">
        <f t="shared" si="16"/>
        <v>7</v>
      </c>
      <c r="AL40" s="6">
        <f t="shared" si="20"/>
        <v>15</v>
      </c>
      <c r="AM40" s="6">
        <f t="shared" si="9"/>
        <v>7</v>
      </c>
      <c r="AN40" s="6">
        <f t="shared" si="10"/>
        <v>2</v>
      </c>
      <c r="AO40" s="6">
        <f t="shared" si="11"/>
        <v>1</v>
      </c>
      <c r="AP40" s="6">
        <f t="shared" si="12"/>
        <v>0</v>
      </c>
      <c r="AQ40" s="6">
        <f t="shared" si="13"/>
        <v>5</v>
      </c>
      <c r="AR40" s="6">
        <f t="shared" si="14"/>
        <v>1</v>
      </c>
    </row>
    <row r="41" spans="1:44" ht="15">
      <c r="A41" s="73"/>
      <c r="B41" s="6" t="s">
        <v>32</v>
      </c>
      <c r="C41" s="8">
        <v>3</v>
      </c>
      <c r="D41" s="8">
        <v>8</v>
      </c>
      <c r="E41" s="8">
        <v>4</v>
      </c>
      <c r="F41" s="8"/>
      <c r="G41" s="8">
        <v>2</v>
      </c>
      <c r="H41" s="8"/>
      <c r="I41" s="8">
        <v>1</v>
      </c>
      <c r="J41" s="8"/>
      <c r="K41" s="9"/>
      <c r="L41" s="9">
        <v>2</v>
      </c>
      <c r="M41" s="9">
        <v>2</v>
      </c>
      <c r="N41" s="9"/>
      <c r="O41" s="9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1"/>
      <c r="AB41" s="11">
        <v>3</v>
      </c>
      <c r="AC41" s="11">
        <v>2</v>
      </c>
      <c r="AD41" s="11"/>
      <c r="AE41" s="11"/>
      <c r="AF41" s="11"/>
      <c r="AG41" s="11"/>
      <c r="AH41" s="11"/>
      <c r="AI41" s="21"/>
      <c r="AJ41" s="23">
        <f t="shared" si="15"/>
        <v>3</v>
      </c>
      <c r="AK41" s="23">
        <f t="shared" si="16"/>
        <v>13</v>
      </c>
      <c r="AL41" s="6">
        <f t="shared" si="20"/>
        <v>16</v>
      </c>
      <c r="AM41" s="6">
        <f t="shared" si="9"/>
        <v>8</v>
      </c>
      <c r="AN41" s="6">
        <f t="shared" si="10"/>
        <v>0</v>
      </c>
      <c r="AO41" s="6">
        <f t="shared" si="11"/>
        <v>2</v>
      </c>
      <c r="AP41" s="6">
        <f t="shared" si="12"/>
        <v>0</v>
      </c>
      <c r="AQ41" s="6">
        <f t="shared" si="13"/>
        <v>1</v>
      </c>
      <c r="AR41" s="6">
        <f t="shared" si="14"/>
        <v>0</v>
      </c>
    </row>
    <row r="42" spans="1:44" ht="15">
      <c r="A42" s="74"/>
      <c r="B42" s="7" t="s">
        <v>33</v>
      </c>
      <c r="C42" s="16">
        <f>SUM(C34:C41)</f>
        <v>13</v>
      </c>
      <c r="D42" s="16">
        <f t="shared" ref="D42:AH42" si="21">SUM(D34:D41)</f>
        <v>29</v>
      </c>
      <c r="E42" s="16">
        <f t="shared" si="21"/>
        <v>18</v>
      </c>
      <c r="F42" s="16">
        <f t="shared" si="21"/>
        <v>5</v>
      </c>
      <c r="G42" s="16">
        <f t="shared" si="21"/>
        <v>7</v>
      </c>
      <c r="H42" s="16">
        <f t="shared" si="21"/>
        <v>0</v>
      </c>
      <c r="I42" s="16">
        <f t="shared" si="21"/>
        <v>8</v>
      </c>
      <c r="J42" s="16">
        <f t="shared" si="21"/>
        <v>0</v>
      </c>
      <c r="K42" s="17">
        <f t="shared" si="21"/>
        <v>5</v>
      </c>
      <c r="L42" s="17">
        <f t="shared" si="21"/>
        <v>21</v>
      </c>
      <c r="M42" s="17">
        <f t="shared" si="21"/>
        <v>12</v>
      </c>
      <c r="N42" s="17">
        <f t="shared" si="21"/>
        <v>5</v>
      </c>
      <c r="O42" s="17">
        <f t="shared" si="21"/>
        <v>6</v>
      </c>
      <c r="P42" s="17">
        <f t="shared" si="21"/>
        <v>0</v>
      </c>
      <c r="Q42" s="17">
        <f t="shared" si="21"/>
        <v>5</v>
      </c>
      <c r="R42" s="17">
        <f t="shared" si="21"/>
        <v>0</v>
      </c>
      <c r="S42" s="18">
        <f t="shared" si="21"/>
        <v>5</v>
      </c>
      <c r="T42" s="18">
        <f t="shared" si="21"/>
        <v>7</v>
      </c>
      <c r="U42" s="18">
        <f t="shared" si="21"/>
        <v>5</v>
      </c>
      <c r="V42" s="18">
        <f t="shared" si="21"/>
        <v>4</v>
      </c>
      <c r="W42" s="18">
        <f t="shared" si="21"/>
        <v>0</v>
      </c>
      <c r="X42" s="18">
        <f t="shared" si="21"/>
        <v>0</v>
      </c>
      <c r="Y42" s="18">
        <f t="shared" si="21"/>
        <v>3</v>
      </c>
      <c r="Z42" s="18">
        <f t="shared" si="21"/>
        <v>3</v>
      </c>
      <c r="AA42" s="19">
        <f t="shared" si="21"/>
        <v>14</v>
      </c>
      <c r="AB42" s="19">
        <f t="shared" si="21"/>
        <v>36</v>
      </c>
      <c r="AC42" s="19">
        <f t="shared" si="21"/>
        <v>22</v>
      </c>
      <c r="AD42" s="19">
        <f t="shared" si="21"/>
        <v>10</v>
      </c>
      <c r="AE42" s="19">
        <f t="shared" si="21"/>
        <v>15</v>
      </c>
      <c r="AF42" s="19">
        <f t="shared" si="21"/>
        <v>0</v>
      </c>
      <c r="AG42" s="19">
        <f t="shared" si="21"/>
        <v>12</v>
      </c>
      <c r="AH42" s="19">
        <f t="shared" si="21"/>
        <v>1</v>
      </c>
      <c r="AI42" s="14">
        <v>1</v>
      </c>
      <c r="AJ42" s="42">
        <f t="shared" si="15"/>
        <v>37</v>
      </c>
      <c r="AK42" s="42">
        <f t="shared" si="16"/>
        <v>93</v>
      </c>
      <c r="AL42" s="20">
        <f>AB42+AA42+T42+S42+L42+K42+D42+C42</f>
        <v>130</v>
      </c>
      <c r="AM42" s="20">
        <f t="shared" si="9"/>
        <v>57</v>
      </c>
      <c r="AN42" s="20">
        <f t="shared" si="10"/>
        <v>24</v>
      </c>
      <c r="AO42" s="20">
        <f t="shared" si="11"/>
        <v>28</v>
      </c>
      <c r="AP42" s="20">
        <f t="shared" si="12"/>
        <v>0</v>
      </c>
      <c r="AQ42" s="20">
        <f t="shared" si="13"/>
        <v>28</v>
      </c>
      <c r="AR42" s="20">
        <f t="shared" si="14"/>
        <v>4</v>
      </c>
    </row>
    <row r="43" spans="1:44" ht="15">
      <c r="A43" s="22"/>
      <c r="B43" s="7" t="s">
        <v>34</v>
      </c>
      <c r="C43" s="16">
        <f>C33+C42</f>
        <v>14</v>
      </c>
      <c r="D43" s="16">
        <f t="shared" ref="D43:AH43" si="22">D33+D42</f>
        <v>43</v>
      </c>
      <c r="E43" s="16">
        <f t="shared" si="22"/>
        <v>21</v>
      </c>
      <c r="F43" s="16">
        <f t="shared" si="22"/>
        <v>6</v>
      </c>
      <c r="G43" s="16">
        <f t="shared" si="22"/>
        <v>11</v>
      </c>
      <c r="H43" s="16">
        <f t="shared" si="22"/>
        <v>0</v>
      </c>
      <c r="I43" s="16">
        <f t="shared" si="22"/>
        <v>9</v>
      </c>
      <c r="J43" s="16">
        <f t="shared" si="22"/>
        <v>0</v>
      </c>
      <c r="K43" s="17">
        <f t="shared" si="22"/>
        <v>18</v>
      </c>
      <c r="L43" s="17">
        <f t="shared" si="22"/>
        <v>42</v>
      </c>
      <c r="M43" s="17">
        <f t="shared" si="22"/>
        <v>28</v>
      </c>
      <c r="N43" s="17">
        <f t="shared" si="22"/>
        <v>10</v>
      </c>
      <c r="O43" s="17">
        <f t="shared" si="22"/>
        <v>8</v>
      </c>
      <c r="P43" s="17">
        <f t="shared" si="22"/>
        <v>0</v>
      </c>
      <c r="Q43" s="17">
        <f t="shared" si="22"/>
        <v>16</v>
      </c>
      <c r="R43" s="17">
        <f t="shared" si="22"/>
        <v>0</v>
      </c>
      <c r="S43" s="18">
        <f t="shared" si="22"/>
        <v>7</v>
      </c>
      <c r="T43" s="18">
        <f t="shared" si="22"/>
        <v>14</v>
      </c>
      <c r="U43" s="18">
        <f t="shared" si="22"/>
        <v>7</v>
      </c>
      <c r="V43" s="18">
        <f t="shared" si="22"/>
        <v>4</v>
      </c>
      <c r="W43" s="18">
        <f t="shared" si="22"/>
        <v>1</v>
      </c>
      <c r="X43" s="18">
        <f t="shared" si="22"/>
        <v>0</v>
      </c>
      <c r="Y43" s="18">
        <f t="shared" si="22"/>
        <v>5</v>
      </c>
      <c r="Z43" s="18">
        <f t="shared" si="22"/>
        <v>3</v>
      </c>
      <c r="AA43" s="19">
        <f t="shared" si="22"/>
        <v>15</v>
      </c>
      <c r="AB43" s="19">
        <f t="shared" si="22"/>
        <v>48</v>
      </c>
      <c r="AC43" s="19">
        <f t="shared" si="22"/>
        <v>28</v>
      </c>
      <c r="AD43" s="19">
        <f t="shared" si="22"/>
        <v>10</v>
      </c>
      <c r="AE43" s="19">
        <f t="shared" si="22"/>
        <v>18</v>
      </c>
      <c r="AF43" s="19">
        <f t="shared" si="22"/>
        <v>1</v>
      </c>
      <c r="AG43" s="19">
        <f t="shared" si="22"/>
        <v>13</v>
      </c>
      <c r="AH43" s="19">
        <f t="shared" si="22"/>
        <v>1</v>
      </c>
      <c r="AI43" s="14">
        <f>AI33+AI42</f>
        <v>1</v>
      </c>
      <c r="AJ43" s="42">
        <f t="shared" si="15"/>
        <v>54</v>
      </c>
      <c r="AK43" s="42">
        <f t="shared" si="16"/>
        <v>147</v>
      </c>
      <c r="AL43" s="20">
        <f>AB43+AA43+T43+S43+L43+K43+D43+C43</f>
        <v>201</v>
      </c>
      <c r="AM43" s="20">
        <f t="shared" si="9"/>
        <v>84</v>
      </c>
      <c r="AN43" s="20">
        <f t="shared" si="10"/>
        <v>30</v>
      </c>
      <c r="AO43" s="20">
        <f t="shared" si="11"/>
        <v>38</v>
      </c>
      <c r="AP43" s="20">
        <f t="shared" si="12"/>
        <v>1</v>
      </c>
      <c r="AQ43" s="20">
        <f t="shared" si="13"/>
        <v>43</v>
      </c>
      <c r="AR43" s="20">
        <f t="shared" si="14"/>
        <v>4</v>
      </c>
    </row>
    <row r="44" spans="1:4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1:4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20">
    <mergeCell ref="A3:A11"/>
    <mergeCell ref="A12:A20"/>
    <mergeCell ref="C1:J1"/>
    <mergeCell ref="K1:R1"/>
    <mergeCell ref="S1:Z1"/>
    <mergeCell ref="AT6:AU6"/>
    <mergeCell ref="AT7:AU7"/>
    <mergeCell ref="AA1:AH1"/>
    <mergeCell ref="AM1:AR1"/>
    <mergeCell ref="AT4:AU4"/>
    <mergeCell ref="AT5:AU5"/>
    <mergeCell ref="AJ1:AL1"/>
    <mergeCell ref="AM23:AR23"/>
    <mergeCell ref="A25:A33"/>
    <mergeCell ref="A34:A42"/>
    <mergeCell ref="C23:J23"/>
    <mergeCell ref="K23:R23"/>
    <mergeCell ref="S23:Z23"/>
    <mergeCell ref="AA23:AH23"/>
    <mergeCell ref="AJ23:AL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87AA-1B49-4F15-9E71-5580E0CC5F56}">
  <dimension ref="A1:AR139"/>
  <sheetViews>
    <sheetView workbookViewId="0">
      <pane xSplit="2" ySplit="2" topLeftCell="C3" activePane="bottomRight" state="frozen"/>
      <selection pane="bottomRight" activeCell="AS19" sqref="AS19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4.28515625" bestFit="1" customWidth="1"/>
  </cols>
  <sheetData>
    <row r="1" spans="1:44" ht="14.45" customHeight="1">
      <c r="A1" s="6"/>
      <c r="B1" s="6"/>
      <c r="C1" s="94" t="s">
        <v>0</v>
      </c>
      <c r="D1" s="95"/>
      <c r="E1" s="95"/>
      <c r="F1" s="95"/>
      <c r="G1" s="95"/>
      <c r="H1" s="95"/>
      <c r="I1" s="95"/>
      <c r="J1" s="96"/>
      <c r="K1" s="85" t="s">
        <v>1</v>
      </c>
      <c r="L1" s="86"/>
      <c r="M1" s="86"/>
      <c r="N1" s="86"/>
      <c r="O1" s="86"/>
      <c r="P1" s="86"/>
      <c r="Q1" s="86"/>
      <c r="R1" s="87"/>
      <c r="S1" s="88" t="s">
        <v>2</v>
      </c>
      <c r="T1" s="89"/>
      <c r="U1" s="89"/>
      <c r="V1" s="89"/>
      <c r="W1" s="89"/>
      <c r="X1" s="89"/>
      <c r="Y1" s="89"/>
      <c r="Z1" s="90"/>
      <c r="AA1" s="91" t="s">
        <v>3</v>
      </c>
      <c r="AB1" s="92"/>
      <c r="AC1" s="92"/>
      <c r="AD1" s="92"/>
      <c r="AE1" s="92"/>
      <c r="AF1" s="92"/>
      <c r="AG1" s="92"/>
      <c r="AH1" s="93"/>
      <c r="AI1" s="38"/>
      <c r="AJ1" s="97" t="s">
        <v>4</v>
      </c>
      <c r="AK1" s="97"/>
      <c r="AL1" s="97"/>
      <c r="AM1" s="70" t="s">
        <v>5</v>
      </c>
      <c r="AN1" s="71"/>
      <c r="AO1" s="71"/>
      <c r="AP1" s="71"/>
      <c r="AQ1" s="71"/>
      <c r="AR1" s="71"/>
    </row>
    <row r="2" spans="1:44">
      <c r="A2" s="6" t="s">
        <v>6</v>
      </c>
      <c r="B2" s="6"/>
      <c r="C2" s="8" t="s">
        <v>38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38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38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38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39" t="s">
        <v>36</v>
      </c>
      <c r="AJ2" s="34" t="s">
        <v>7</v>
      </c>
      <c r="AK2" s="34" t="s">
        <v>8</v>
      </c>
      <c r="AL2" s="37" t="s">
        <v>15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4">
      <c r="A3" s="72"/>
      <c r="B3" s="6" t="s">
        <v>16</v>
      </c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1"/>
      <c r="AB3" s="11"/>
      <c r="AC3" s="11"/>
      <c r="AD3" s="11"/>
      <c r="AE3" s="11"/>
      <c r="AF3" s="11"/>
      <c r="AG3" s="11"/>
      <c r="AH3" s="11"/>
      <c r="AI3" s="21"/>
      <c r="AJ3" s="23">
        <f>AA3+S3+K3+C3</f>
        <v>0</v>
      </c>
      <c r="AK3" s="23">
        <f>AB3+T3+L3+D3</f>
        <v>0</v>
      </c>
      <c r="AL3" s="41">
        <f t="shared" ref="AL3:AL21" si="0">AB3+AA3+T3+S3+L3+K3+D3+C3</f>
        <v>0</v>
      </c>
      <c r="AM3" s="6">
        <f t="shared" ref="AM3:AM21" si="1">AC3+U3+M3+E3</f>
        <v>0</v>
      </c>
      <c r="AN3" s="6">
        <f t="shared" ref="AN3:AN21" si="2">AD3+V3+N3+F3</f>
        <v>0</v>
      </c>
      <c r="AO3" s="6">
        <f t="shared" ref="AO3:AO21" si="3">AE3+W3+O3+G3</f>
        <v>0</v>
      </c>
      <c r="AP3" s="6">
        <f t="shared" ref="AP3:AP21" si="4">AF3+X3+P3+H3</f>
        <v>0</v>
      </c>
      <c r="AQ3" s="6">
        <f t="shared" ref="AQ3:AQ21" si="5">AG3+Y3+Q3+I3</f>
        <v>0</v>
      </c>
      <c r="AR3" s="6">
        <f t="shared" ref="AR3:AR21" si="6">AH3+Z3+R3+J3</f>
        <v>0</v>
      </c>
    </row>
    <row r="4" spans="1:44">
      <c r="A4" s="73"/>
      <c r="B4" s="6" t="s">
        <v>17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21"/>
      <c r="AJ4" s="23">
        <f t="shared" ref="AJ4:AJ21" si="7">AA4+S4+K4+C4</f>
        <v>0</v>
      </c>
      <c r="AK4" s="23">
        <f t="shared" ref="AK4:AK21" si="8">AB4+T4+L4+D4</f>
        <v>0</v>
      </c>
      <c r="AL4" s="6">
        <f t="shared" si="0"/>
        <v>0</v>
      </c>
      <c r="AM4" s="6">
        <f t="shared" si="1"/>
        <v>0</v>
      </c>
      <c r="AN4" s="6">
        <f t="shared" si="2"/>
        <v>0</v>
      </c>
      <c r="AO4" s="6">
        <f t="shared" si="3"/>
        <v>0</v>
      </c>
      <c r="AP4" s="6">
        <f t="shared" si="4"/>
        <v>0</v>
      </c>
      <c r="AQ4" s="6">
        <f t="shared" si="5"/>
        <v>0</v>
      </c>
      <c r="AR4" s="6">
        <f t="shared" si="6"/>
        <v>0</v>
      </c>
    </row>
    <row r="5" spans="1:44">
      <c r="A5" s="73"/>
      <c r="B5" s="6" t="s">
        <v>18</v>
      </c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  <c r="AG5" s="11"/>
      <c r="AH5" s="11"/>
      <c r="AI5" s="21"/>
      <c r="AJ5" s="23">
        <f t="shared" si="7"/>
        <v>0</v>
      </c>
      <c r="AK5" s="23">
        <f t="shared" si="8"/>
        <v>0</v>
      </c>
      <c r="AL5" s="6">
        <f t="shared" si="0"/>
        <v>0</v>
      </c>
      <c r="AM5" s="6">
        <f t="shared" si="1"/>
        <v>0</v>
      </c>
      <c r="AN5" s="6">
        <f t="shared" si="2"/>
        <v>0</v>
      </c>
      <c r="AO5" s="6">
        <f t="shared" si="3"/>
        <v>0</v>
      </c>
      <c r="AP5" s="6">
        <f t="shared" si="4"/>
        <v>0</v>
      </c>
      <c r="AQ5" s="6">
        <f t="shared" si="5"/>
        <v>0</v>
      </c>
      <c r="AR5" s="6">
        <f t="shared" si="6"/>
        <v>0</v>
      </c>
    </row>
    <row r="6" spans="1:44">
      <c r="A6" s="73"/>
      <c r="B6" s="6" t="s">
        <v>19</v>
      </c>
      <c r="C6" s="8"/>
      <c r="D6" s="8"/>
      <c r="E6" s="8"/>
      <c r="F6" s="8"/>
      <c r="G6" s="8"/>
      <c r="H6" s="8"/>
      <c r="I6" s="8"/>
      <c r="J6" s="8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21"/>
      <c r="AJ6" s="23">
        <f>AA6+S6+K6+C6</f>
        <v>0</v>
      </c>
      <c r="AK6" s="23">
        <f t="shared" si="8"/>
        <v>0</v>
      </c>
      <c r="AL6" s="6">
        <f t="shared" si="0"/>
        <v>0</v>
      </c>
      <c r="AM6" s="6">
        <f t="shared" si="1"/>
        <v>0</v>
      </c>
      <c r="AN6" s="6">
        <f t="shared" si="2"/>
        <v>0</v>
      </c>
      <c r="AO6" s="6">
        <f t="shared" si="3"/>
        <v>0</v>
      </c>
      <c r="AP6" s="6">
        <f t="shared" si="4"/>
        <v>0</v>
      </c>
      <c r="AQ6" s="6">
        <f t="shared" si="5"/>
        <v>0</v>
      </c>
      <c r="AR6" s="6">
        <f t="shared" si="6"/>
        <v>0</v>
      </c>
    </row>
    <row r="7" spans="1:44">
      <c r="A7" s="73"/>
      <c r="B7" s="6" t="s">
        <v>20</v>
      </c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21"/>
      <c r="AJ7" s="23">
        <f t="shared" si="7"/>
        <v>0</v>
      </c>
      <c r="AK7" s="23">
        <f t="shared" si="8"/>
        <v>0</v>
      </c>
      <c r="AL7" s="6">
        <f t="shared" si="0"/>
        <v>0</v>
      </c>
      <c r="AM7" s="6">
        <f t="shared" si="1"/>
        <v>0</v>
      </c>
      <c r="AN7" s="6">
        <f t="shared" si="2"/>
        <v>0</v>
      </c>
      <c r="AO7" s="6">
        <f t="shared" si="3"/>
        <v>0</v>
      </c>
      <c r="AP7" s="6">
        <f t="shared" si="4"/>
        <v>0</v>
      </c>
      <c r="AQ7" s="6">
        <f t="shared" si="5"/>
        <v>0</v>
      </c>
      <c r="AR7" s="6">
        <f t="shared" si="6"/>
        <v>0</v>
      </c>
    </row>
    <row r="8" spans="1:44">
      <c r="A8" s="73"/>
      <c r="B8" s="6" t="s">
        <v>21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21"/>
      <c r="AJ8" s="23">
        <f t="shared" si="7"/>
        <v>0</v>
      </c>
      <c r="AK8" s="23">
        <f t="shared" si="8"/>
        <v>0</v>
      </c>
      <c r="AL8" s="6">
        <f t="shared" si="0"/>
        <v>0</v>
      </c>
      <c r="AM8" s="6">
        <f t="shared" si="1"/>
        <v>0</v>
      </c>
      <c r="AN8" s="6">
        <f t="shared" si="2"/>
        <v>0</v>
      </c>
      <c r="AO8" s="6">
        <f t="shared" si="3"/>
        <v>0</v>
      </c>
      <c r="AP8" s="6">
        <f t="shared" si="4"/>
        <v>0</v>
      </c>
      <c r="AQ8" s="6">
        <f t="shared" si="5"/>
        <v>0</v>
      </c>
      <c r="AR8" s="6">
        <f t="shared" si="6"/>
        <v>0</v>
      </c>
    </row>
    <row r="9" spans="1:44">
      <c r="A9" s="73"/>
      <c r="B9" s="6" t="s">
        <v>22</v>
      </c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21"/>
      <c r="AJ9" s="23">
        <f t="shared" si="7"/>
        <v>0</v>
      </c>
      <c r="AK9" s="23">
        <f t="shared" si="8"/>
        <v>0</v>
      </c>
      <c r="AL9" s="6">
        <f t="shared" si="0"/>
        <v>0</v>
      </c>
      <c r="AM9" s="6">
        <f t="shared" si="1"/>
        <v>0</v>
      </c>
      <c r="AN9" s="6">
        <f t="shared" si="2"/>
        <v>0</v>
      </c>
      <c r="AO9" s="6">
        <f t="shared" si="3"/>
        <v>0</v>
      </c>
      <c r="AP9" s="6">
        <f t="shared" si="4"/>
        <v>0</v>
      </c>
      <c r="AQ9" s="6">
        <f t="shared" si="5"/>
        <v>0</v>
      </c>
      <c r="AR9" s="6">
        <f t="shared" si="6"/>
        <v>0</v>
      </c>
    </row>
    <row r="10" spans="1:44">
      <c r="A10" s="73"/>
      <c r="B10" s="6" t="s">
        <v>23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21"/>
      <c r="AJ10" s="23">
        <f t="shared" si="7"/>
        <v>0</v>
      </c>
      <c r="AK10" s="23">
        <f t="shared" si="8"/>
        <v>0</v>
      </c>
      <c r="AL10" s="6">
        <f t="shared" si="0"/>
        <v>0</v>
      </c>
      <c r="AM10" s="6">
        <f t="shared" si="1"/>
        <v>0</v>
      </c>
      <c r="AN10" s="6">
        <f t="shared" si="2"/>
        <v>0</v>
      </c>
      <c r="AO10" s="6">
        <f t="shared" si="3"/>
        <v>0</v>
      </c>
      <c r="AP10" s="6">
        <f t="shared" si="4"/>
        <v>0</v>
      </c>
      <c r="AQ10" s="6">
        <f t="shared" si="5"/>
        <v>0</v>
      </c>
      <c r="AR10" s="6">
        <f t="shared" si="6"/>
        <v>0</v>
      </c>
    </row>
    <row r="11" spans="1:44" s="1" customFormat="1">
      <c r="A11" s="74"/>
      <c r="B11" s="7" t="s">
        <v>24</v>
      </c>
      <c r="C11" s="16">
        <f>SUM(C3:C10)</f>
        <v>0</v>
      </c>
      <c r="D11" s="16">
        <f t="shared" ref="D11:AH11" si="9">SUM(D3:D10)</f>
        <v>0</v>
      </c>
      <c r="E11" s="16">
        <f t="shared" si="9"/>
        <v>0</v>
      </c>
      <c r="F11" s="16">
        <f t="shared" si="9"/>
        <v>0</v>
      </c>
      <c r="G11" s="16">
        <f t="shared" si="9"/>
        <v>0</v>
      </c>
      <c r="H11" s="16">
        <f t="shared" si="9"/>
        <v>0</v>
      </c>
      <c r="I11" s="16">
        <f>SUM(I3:I10)</f>
        <v>0</v>
      </c>
      <c r="J11" s="16">
        <f t="shared" si="9"/>
        <v>0</v>
      </c>
      <c r="K11" s="17">
        <f t="shared" si="9"/>
        <v>0</v>
      </c>
      <c r="L11" s="17">
        <f t="shared" si="9"/>
        <v>0</v>
      </c>
      <c r="M11" s="17">
        <f t="shared" si="9"/>
        <v>0</v>
      </c>
      <c r="N11" s="17">
        <f t="shared" si="9"/>
        <v>0</v>
      </c>
      <c r="O11" s="17">
        <f t="shared" si="9"/>
        <v>0</v>
      </c>
      <c r="P11" s="17">
        <f t="shared" si="9"/>
        <v>0</v>
      </c>
      <c r="Q11" s="17">
        <f t="shared" si="9"/>
        <v>0</v>
      </c>
      <c r="R11" s="17">
        <f t="shared" si="9"/>
        <v>0</v>
      </c>
      <c r="S11" s="18">
        <f t="shared" si="9"/>
        <v>0</v>
      </c>
      <c r="T11" s="18">
        <f t="shared" si="9"/>
        <v>0</v>
      </c>
      <c r="U11" s="18">
        <f t="shared" si="9"/>
        <v>0</v>
      </c>
      <c r="V11" s="18">
        <f t="shared" si="9"/>
        <v>0</v>
      </c>
      <c r="W11" s="18">
        <f t="shared" si="9"/>
        <v>0</v>
      </c>
      <c r="X11" s="18">
        <f t="shared" si="9"/>
        <v>0</v>
      </c>
      <c r="Y11" s="18">
        <f t="shared" si="9"/>
        <v>0</v>
      </c>
      <c r="Z11" s="18">
        <f t="shared" si="9"/>
        <v>0</v>
      </c>
      <c r="AA11" s="19">
        <f t="shared" si="9"/>
        <v>0</v>
      </c>
      <c r="AB11" s="19">
        <f t="shared" si="9"/>
        <v>0</v>
      </c>
      <c r="AC11" s="19">
        <f t="shared" si="9"/>
        <v>0</v>
      </c>
      <c r="AD11" s="19">
        <f t="shared" si="9"/>
        <v>0</v>
      </c>
      <c r="AE11" s="19">
        <f t="shared" si="9"/>
        <v>0</v>
      </c>
      <c r="AF11" s="19">
        <f t="shared" si="9"/>
        <v>0</v>
      </c>
      <c r="AG11" s="19">
        <f t="shared" si="9"/>
        <v>0</v>
      </c>
      <c r="AH11" s="19">
        <f t="shared" si="9"/>
        <v>0</v>
      </c>
      <c r="AI11" s="14"/>
      <c r="AJ11" s="42">
        <f t="shared" si="7"/>
        <v>0</v>
      </c>
      <c r="AK11" s="42">
        <f t="shared" si="8"/>
        <v>0</v>
      </c>
      <c r="AL11" s="20">
        <f t="shared" si="0"/>
        <v>0</v>
      </c>
      <c r="AM11" s="20">
        <f t="shared" si="1"/>
        <v>0</v>
      </c>
      <c r="AN11" s="20">
        <f t="shared" si="2"/>
        <v>0</v>
      </c>
      <c r="AO11" s="20">
        <f t="shared" si="3"/>
        <v>0</v>
      </c>
      <c r="AP11" s="20">
        <f t="shared" si="4"/>
        <v>0</v>
      </c>
      <c r="AQ11" s="20">
        <f t="shared" si="5"/>
        <v>0</v>
      </c>
      <c r="AR11" s="20">
        <f t="shared" si="6"/>
        <v>0</v>
      </c>
    </row>
    <row r="12" spans="1:44">
      <c r="A12" s="72">
        <v>44314</v>
      </c>
      <c r="B12" s="6" t="s">
        <v>25</v>
      </c>
      <c r="C12" s="8">
        <v>3</v>
      </c>
      <c r="D12" s="8">
        <v>6</v>
      </c>
      <c r="E12" s="8">
        <v>2</v>
      </c>
      <c r="F12" s="8"/>
      <c r="G12" s="8"/>
      <c r="H12" s="8"/>
      <c r="I12" s="8">
        <v>3</v>
      </c>
      <c r="J12" s="8">
        <v>1</v>
      </c>
      <c r="K12" s="9">
        <v>4</v>
      </c>
      <c r="L12" s="9">
        <v>4</v>
      </c>
      <c r="M12" s="9">
        <v>1</v>
      </c>
      <c r="N12" s="9"/>
      <c r="O12" s="9">
        <v>1</v>
      </c>
      <c r="P12" s="9"/>
      <c r="Q12" s="9">
        <v>3</v>
      </c>
      <c r="R12" s="9"/>
      <c r="S12" s="10">
        <v>2</v>
      </c>
      <c r="T12" s="10">
        <v>8</v>
      </c>
      <c r="U12" s="10">
        <v>4</v>
      </c>
      <c r="V12" s="10"/>
      <c r="W12" s="10">
        <v>1</v>
      </c>
      <c r="X12" s="10"/>
      <c r="Y12" s="10"/>
      <c r="Z12" s="10"/>
      <c r="AA12" s="11">
        <v>1</v>
      </c>
      <c r="AB12" s="11">
        <v>2</v>
      </c>
      <c r="AC12" s="11">
        <v>1</v>
      </c>
      <c r="AD12" s="11">
        <v>1</v>
      </c>
      <c r="AE12" s="11">
        <v>1</v>
      </c>
      <c r="AF12" s="11"/>
      <c r="AG12" s="11">
        <v>1</v>
      </c>
      <c r="AH12" s="11"/>
      <c r="AI12" s="21"/>
      <c r="AJ12" s="23">
        <f t="shared" si="7"/>
        <v>10</v>
      </c>
      <c r="AK12" s="23">
        <f t="shared" si="8"/>
        <v>20</v>
      </c>
      <c r="AL12" s="6">
        <f t="shared" si="0"/>
        <v>30</v>
      </c>
      <c r="AM12" s="6">
        <f t="shared" si="1"/>
        <v>8</v>
      </c>
      <c r="AN12" s="6">
        <f t="shared" si="2"/>
        <v>1</v>
      </c>
      <c r="AO12" s="6">
        <f t="shared" si="3"/>
        <v>3</v>
      </c>
      <c r="AP12" s="6">
        <f t="shared" si="4"/>
        <v>0</v>
      </c>
      <c r="AQ12" s="6">
        <f t="shared" si="5"/>
        <v>7</v>
      </c>
      <c r="AR12" s="6">
        <f t="shared" si="6"/>
        <v>1</v>
      </c>
    </row>
    <row r="13" spans="1:44">
      <c r="A13" s="73"/>
      <c r="B13" s="6" t="s">
        <v>26</v>
      </c>
      <c r="C13" s="8">
        <v>6</v>
      </c>
      <c r="D13" s="8">
        <v>11</v>
      </c>
      <c r="E13" s="8"/>
      <c r="F13" s="8"/>
      <c r="G13" s="8">
        <v>3</v>
      </c>
      <c r="H13" s="8">
        <v>2</v>
      </c>
      <c r="I13" s="8">
        <v>3</v>
      </c>
      <c r="J13" s="8"/>
      <c r="K13" s="9">
        <v>3</v>
      </c>
      <c r="L13" s="9">
        <v>6</v>
      </c>
      <c r="M13" s="9"/>
      <c r="N13" s="9">
        <v>3</v>
      </c>
      <c r="O13" s="9">
        <v>1</v>
      </c>
      <c r="P13" s="9"/>
      <c r="Q13" s="9">
        <v>2</v>
      </c>
      <c r="R13" s="9"/>
      <c r="S13" s="10">
        <v>4</v>
      </c>
      <c r="T13" s="10">
        <v>6</v>
      </c>
      <c r="U13" s="10"/>
      <c r="V13" s="10">
        <v>1</v>
      </c>
      <c r="W13" s="10">
        <v>1</v>
      </c>
      <c r="X13" s="10"/>
      <c r="Y13" s="10">
        <v>2</v>
      </c>
      <c r="Z13" s="10"/>
      <c r="AA13" s="11"/>
      <c r="AB13" s="11">
        <v>1</v>
      </c>
      <c r="AC13" s="11">
        <v>1</v>
      </c>
      <c r="AD13" s="11"/>
      <c r="AE13" s="11"/>
      <c r="AF13" s="11"/>
      <c r="AG13" s="11"/>
      <c r="AH13" s="11"/>
      <c r="AI13" s="21"/>
      <c r="AJ13" s="23">
        <f t="shared" si="7"/>
        <v>13</v>
      </c>
      <c r="AK13" s="23">
        <f t="shared" si="8"/>
        <v>24</v>
      </c>
      <c r="AL13" s="6">
        <f t="shared" si="0"/>
        <v>37</v>
      </c>
      <c r="AM13" s="6">
        <f t="shared" si="1"/>
        <v>1</v>
      </c>
      <c r="AN13" s="6">
        <f t="shared" si="2"/>
        <v>4</v>
      </c>
      <c r="AO13" s="6">
        <f t="shared" si="3"/>
        <v>5</v>
      </c>
      <c r="AP13" s="6">
        <f t="shared" si="4"/>
        <v>2</v>
      </c>
      <c r="AQ13" s="6">
        <f t="shared" si="5"/>
        <v>7</v>
      </c>
      <c r="AR13" s="6">
        <f t="shared" si="6"/>
        <v>0</v>
      </c>
    </row>
    <row r="14" spans="1:44">
      <c r="A14" s="73"/>
      <c r="B14" s="6" t="s">
        <v>27</v>
      </c>
      <c r="C14" s="8">
        <v>7</v>
      </c>
      <c r="D14" s="8">
        <v>5</v>
      </c>
      <c r="E14" s="8">
        <v>5</v>
      </c>
      <c r="F14" s="8">
        <v>1</v>
      </c>
      <c r="G14" s="8">
        <v>3</v>
      </c>
      <c r="H14" s="8"/>
      <c r="I14" s="8">
        <v>5</v>
      </c>
      <c r="J14" s="8"/>
      <c r="K14" s="9">
        <v>2</v>
      </c>
      <c r="L14" s="9">
        <v>2</v>
      </c>
      <c r="M14" s="9">
        <v>2</v>
      </c>
      <c r="N14" s="9"/>
      <c r="O14" s="9">
        <v>1</v>
      </c>
      <c r="P14" s="9"/>
      <c r="Q14" s="9"/>
      <c r="R14" s="9"/>
      <c r="S14" s="10">
        <v>6</v>
      </c>
      <c r="T14" s="10">
        <v>2</v>
      </c>
      <c r="U14" s="10">
        <v>3</v>
      </c>
      <c r="V14" s="10">
        <v>1</v>
      </c>
      <c r="W14" s="10">
        <v>1</v>
      </c>
      <c r="X14" s="10"/>
      <c r="Y14" s="10">
        <v>5</v>
      </c>
      <c r="Z14" s="10">
        <v>1</v>
      </c>
      <c r="AA14" s="11">
        <v>1</v>
      </c>
      <c r="AB14" s="11">
        <v>1</v>
      </c>
      <c r="AC14" s="11"/>
      <c r="AD14" s="11"/>
      <c r="AE14" s="11"/>
      <c r="AF14" s="11"/>
      <c r="AG14" s="11"/>
      <c r="AH14" s="11"/>
      <c r="AI14" s="21"/>
      <c r="AJ14" s="23">
        <f t="shared" si="7"/>
        <v>16</v>
      </c>
      <c r="AK14" s="23">
        <f t="shared" si="8"/>
        <v>10</v>
      </c>
      <c r="AL14" s="6">
        <f t="shared" si="0"/>
        <v>26</v>
      </c>
      <c r="AM14" s="6">
        <f t="shared" si="1"/>
        <v>10</v>
      </c>
      <c r="AN14" s="6">
        <f t="shared" si="2"/>
        <v>2</v>
      </c>
      <c r="AO14" s="6">
        <f t="shared" si="3"/>
        <v>5</v>
      </c>
      <c r="AP14" s="6">
        <f t="shared" si="4"/>
        <v>0</v>
      </c>
      <c r="AQ14" s="6">
        <f t="shared" si="5"/>
        <v>10</v>
      </c>
      <c r="AR14" s="6">
        <f t="shared" si="6"/>
        <v>1</v>
      </c>
    </row>
    <row r="15" spans="1:44">
      <c r="A15" s="73"/>
      <c r="B15" s="6" t="s">
        <v>28</v>
      </c>
      <c r="C15" s="8">
        <v>3</v>
      </c>
      <c r="D15" s="8">
        <v>1</v>
      </c>
      <c r="E15" s="8">
        <v>2</v>
      </c>
      <c r="F15" s="8"/>
      <c r="G15" s="8">
        <v>1</v>
      </c>
      <c r="H15" s="8"/>
      <c r="I15" s="8"/>
      <c r="J15" s="8"/>
      <c r="K15" s="9">
        <v>5</v>
      </c>
      <c r="L15" s="9">
        <v>2</v>
      </c>
      <c r="M15" s="9">
        <v>3</v>
      </c>
      <c r="N15" s="9">
        <v>1</v>
      </c>
      <c r="O15" s="9">
        <v>3</v>
      </c>
      <c r="P15" s="9"/>
      <c r="Q15" s="9"/>
      <c r="R15" s="9"/>
      <c r="S15" s="10">
        <v>2</v>
      </c>
      <c r="T15" s="10">
        <v>2</v>
      </c>
      <c r="U15" s="10">
        <v>1</v>
      </c>
      <c r="V15" s="10">
        <v>1</v>
      </c>
      <c r="W15" s="10">
        <v>1</v>
      </c>
      <c r="X15" s="10"/>
      <c r="Y15" s="10"/>
      <c r="Z15" s="10"/>
      <c r="AA15" s="11">
        <v>2</v>
      </c>
      <c r="AB15" s="11">
        <v>1</v>
      </c>
      <c r="AC15" s="11">
        <v>1</v>
      </c>
      <c r="AD15" s="11"/>
      <c r="AE15" s="11"/>
      <c r="AF15" s="11"/>
      <c r="AG15" s="11"/>
      <c r="AH15" s="11"/>
      <c r="AI15" s="21"/>
      <c r="AJ15" s="23">
        <f t="shared" si="7"/>
        <v>12</v>
      </c>
      <c r="AK15" s="23">
        <f t="shared" si="8"/>
        <v>6</v>
      </c>
      <c r="AL15" s="6">
        <f t="shared" si="0"/>
        <v>18</v>
      </c>
      <c r="AM15" s="6">
        <f t="shared" si="1"/>
        <v>7</v>
      </c>
      <c r="AN15" s="6">
        <f t="shared" si="2"/>
        <v>2</v>
      </c>
      <c r="AO15" s="6">
        <f t="shared" si="3"/>
        <v>5</v>
      </c>
      <c r="AP15" s="6">
        <f t="shared" si="4"/>
        <v>0</v>
      </c>
      <c r="AQ15" s="6">
        <f t="shared" si="5"/>
        <v>0</v>
      </c>
      <c r="AR15" s="6">
        <f t="shared" si="6"/>
        <v>0</v>
      </c>
    </row>
    <row r="16" spans="1:44">
      <c r="A16" s="73"/>
      <c r="B16" s="6" t="s">
        <v>29</v>
      </c>
      <c r="C16" s="8">
        <v>5</v>
      </c>
      <c r="D16" s="8">
        <v>6</v>
      </c>
      <c r="E16" s="8">
        <v>2</v>
      </c>
      <c r="F16" s="8">
        <v>1</v>
      </c>
      <c r="G16" s="8">
        <v>2</v>
      </c>
      <c r="H16" s="8">
        <v>1</v>
      </c>
      <c r="I16" s="8">
        <v>5</v>
      </c>
      <c r="J16" s="8">
        <v>1</v>
      </c>
      <c r="K16" s="9">
        <v>2</v>
      </c>
      <c r="L16" s="9">
        <v>3</v>
      </c>
      <c r="M16" s="9">
        <v>1</v>
      </c>
      <c r="N16" s="9"/>
      <c r="O16" s="9">
        <v>1</v>
      </c>
      <c r="P16" s="9"/>
      <c r="Q16" s="9"/>
      <c r="R16" s="9"/>
      <c r="S16" s="10">
        <v>3</v>
      </c>
      <c r="T16" s="10">
        <v>2</v>
      </c>
      <c r="U16" s="10">
        <v>1</v>
      </c>
      <c r="V16" s="10"/>
      <c r="W16" s="10"/>
      <c r="X16" s="10"/>
      <c r="Y16" s="10"/>
      <c r="Z16" s="10"/>
      <c r="AA16" s="11">
        <v>1</v>
      </c>
      <c r="AB16" s="11">
        <v>1</v>
      </c>
      <c r="AC16" s="11"/>
      <c r="AD16" s="11"/>
      <c r="AE16" s="11"/>
      <c r="AF16" s="11"/>
      <c r="AG16" s="11"/>
      <c r="AH16" s="11"/>
      <c r="AI16" s="21"/>
      <c r="AJ16" s="23">
        <f t="shared" si="7"/>
        <v>11</v>
      </c>
      <c r="AK16" s="23">
        <f t="shared" si="8"/>
        <v>12</v>
      </c>
      <c r="AL16" s="6">
        <f t="shared" si="0"/>
        <v>23</v>
      </c>
      <c r="AM16" s="6">
        <f t="shared" si="1"/>
        <v>4</v>
      </c>
      <c r="AN16" s="6">
        <f t="shared" si="2"/>
        <v>1</v>
      </c>
      <c r="AO16" s="6">
        <f t="shared" si="3"/>
        <v>3</v>
      </c>
      <c r="AP16" s="6">
        <f t="shared" si="4"/>
        <v>1</v>
      </c>
      <c r="AQ16" s="6">
        <f t="shared" si="5"/>
        <v>5</v>
      </c>
      <c r="AR16" s="6">
        <f t="shared" si="6"/>
        <v>1</v>
      </c>
    </row>
    <row r="17" spans="1:44">
      <c r="A17" s="73"/>
      <c r="B17" s="6" t="s">
        <v>30</v>
      </c>
      <c r="C17" s="8">
        <v>8</v>
      </c>
      <c r="D17" s="8">
        <v>1</v>
      </c>
      <c r="E17" s="8">
        <v>3</v>
      </c>
      <c r="F17" s="8">
        <v>1</v>
      </c>
      <c r="G17" s="8">
        <v>1</v>
      </c>
      <c r="H17" s="8"/>
      <c r="I17" s="8">
        <v>8</v>
      </c>
      <c r="J17" s="8"/>
      <c r="K17" s="9">
        <v>7</v>
      </c>
      <c r="L17" s="9">
        <v>2</v>
      </c>
      <c r="M17" s="9">
        <v>2</v>
      </c>
      <c r="N17" s="9"/>
      <c r="O17" s="9">
        <v>1</v>
      </c>
      <c r="P17" s="9"/>
      <c r="Q17" s="9">
        <v>6</v>
      </c>
      <c r="R17" s="9"/>
      <c r="S17" s="10">
        <v>5</v>
      </c>
      <c r="T17" s="10">
        <v>1</v>
      </c>
      <c r="U17" s="10">
        <v>4</v>
      </c>
      <c r="V17" s="10"/>
      <c r="W17" s="10">
        <v>2</v>
      </c>
      <c r="X17" s="10"/>
      <c r="Y17" s="10">
        <v>2</v>
      </c>
      <c r="Z17" s="10"/>
      <c r="AA17" s="11">
        <v>2</v>
      </c>
      <c r="AB17" s="11">
        <v>1</v>
      </c>
      <c r="AC17" s="11">
        <v>1</v>
      </c>
      <c r="AD17" s="11">
        <v>1</v>
      </c>
      <c r="AE17" s="11"/>
      <c r="AF17" s="11"/>
      <c r="AG17" s="11"/>
      <c r="AH17" s="11"/>
      <c r="AI17" s="21"/>
      <c r="AJ17" s="23">
        <f t="shared" si="7"/>
        <v>22</v>
      </c>
      <c r="AK17" s="23">
        <f t="shared" si="8"/>
        <v>5</v>
      </c>
      <c r="AL17" s="6">
        <f t="shared" si="0"/>
        <v>27</v>
      </c>
      <c r="AM17" s="6">
        <f t="shared" si="1"/>
        <v>10</v>
      </c>
      <c r="AN17" s="6">
        <f t="shared" si="2"/>
        <v>2</v>
      </c>
      <c r="AO17" s="6">
        <f t="shared" si="3"/>
        <v>4</v>
      </c>
      <c r="AP17" s="6">
        <f t="shared" si="4"/>
        <v>0</v>
      </c>
      <c r="AQ17" s="6">
        <f t="shared" si="5"/>
        <v>16</v>
      </c>
      <c r="AR17" s="6">
        <f t="shared" si="6"/>
        <v>0</v>
      </c>
    </row>
    <row r="18" spans="1:44">
      <c r="A18" s="73"/>
      <c r="B18" s="6" t="s">
        <v>31</v>
      </c>
      <c r="C18" s="8">
        <v>2</v>
      </c>
      <c r="D18" s="8">
        <v>4</v>
      </c>
      <c r="E18" s="8">
        <v>1</v>
      </c>
      <c r="F18" s="8"/>
      <c r="G18" s="8">
        <v>2</v>
      </c>
      <c r="H18" s="8"/>
      <c r="I18" s="8">
        <v>1</v>
      </c>
      <c r="J18" s="8">
        <v>1</v>
      </c>
      <c r="K18" s="9">
        <v>1</v>
      </c>
      <c r="L18" s="9">
        <v>8</v>
      </c>
      <c r="M18" s="9">
        <v>3</v>
      </c>
      <c r="N18" s="9">
        <v>2</v>
      </c>
      <c r="O18" s="9">
        <v>3</v>
      </c>
      <c r="P18" s="9"/>
      <c r="Q18" s="9">
        <v>1</v>
      </c>
      <c r="R18" s="9"/>
      <c r="S18" s="10">
        <v>5</v>
      </c>
      <c r="T18" s="10">
        <v>3</v>
      </c>
      <c r="U18" s="10"/>
      <c r="V18" s="10"/>
      <c r="W18" s="10"/>
      <c r="X18" s="10"/>
      <c r="Y18" s="10">
        <v>3</v>
      </c>
      <c r="Z18" s="10"/>
      <c r="AA18" s="11">
        <v>1</v>
      </c>
      <c r="AB18" s="11">
        <v>3</v>
      </c>
      <c r="AC18" s="11">
        <v>2</v>
      </c>
      <c r="AD18" s="11"/>
      <c r="AE18" s="11">
        <v>1</v>
      </c>
      <c r="AF18" s="11"/>
      <c r="AG18" s="11">
        <v>1</v>
      </c>
      <c r="AH18" s="11"/>
      <c r="AI18" s="21"/>
      <c r="AJ18" s="23">
        <f t="shared" si="7"/>
        <v>9</v>
      </c>
      <c r="AK18" s="23">
        <f t="shared" si="8"/>
        <v>18</v>
      </c>
      <c r="AL18" s="6">
        <f t="shared" si="0"/>
        <v>27</v>
      </c>
      <c r="AM18" s="6">
        <f t="shared" si="1"/>
        <v>6</v>
      </c>
      <c r="AN18" s="6">
        <f t="shared" si="2"/>
        <v>2</v>
      </c>
      <c r="AO18" s="6">
        <f t="shared" si="3"/>
        <v>6</v>
      </c>
      <c r="AP18" s="6">
        <f t="shared" si="4"/>
        <v>0</v>
      </c>
      <c r="AQ18" s="6">
        <f t="shared" si="5"/>
        <v>6</v>
      </c>
      <c r="AR18" s="6">
        <f t="shared" si="6"/>
        <v>1</v>
      </c>
    </row>
    <row r="19" spans="1:44">
      <c r="A19" s="73"/>
      <c r="B19" s="6" t="s">
        <v>32</v>
      </c>
      <c r="C19" s="8">
        <v>1</v>
      </c>
      <c r="D19" s="8">
        <v>2</v>
      </c>
      <c r="E19" s="8">
        <v>1</v>
      </c>
      <c r="F19" s="8">
        <v>2</v>
      </c>
      <c r="G19" s="8">
        <v>1</v>
      </c>
      <c r="H19" s="8">
        <v>1</v>
      </c>
      <c r="I19" s="8">
        <v>1</v>
      </c>
      <c r="J19" s="8"/>
      <c r="K19" s="9">
        <v>1</v>
      </c>
      <c r="L19" s="9">
        <v>2</v>
      </c>
      <c r="M19" s="9">
        <v>1</v>
      </c>
      <c r="N19" s="9"/>
      <c r="O19" s="9"/>
      <c r="P19" s="9"/>
      <c r="Q19" s="9"/>
      <c r="R19" s="9"/>
      <c r="S19" s="10">
        <v>2</v>
      </c>
      <c r="T19" s="10">
        <v>1</v>
      </c>
      <c r="U19" s="10"/>
      <c r="V19" s="10">
        <v>1</v>
      </c>
      <c r="W19" s="10">
        <v>1</v>
      </c>
      <c r="X19" s="10"/>
      <c r="Y19" s="10">
        <v>1</v>
      </c>
      <c r="Z19" s="10"/>
      <c r="AA19" s="11">
        <v>1</v>
      </c>
      <c r="AB19" s="11">
        <v>1</v>
      </c>
      <c r="AC19" s="11">
        <v>1</v>
      </c>
      <c r="AD19" s="11"/>
      <c r="AE19" s="11"/>
      <c r="AF19" s="11"/>
      <c r="AG19" s="11"/>
      <c r="AH19" s="11"/>
      <c r="AI19" s="21"/>
      <c r="AJ19" s="23">
        <f t="shared" si="7"/>
        <v>5</v>
      </c>
      <c r="AK19" s="23">
        <f t="shared" si="8"/>
        <v>6</v>
      </c>
      <c r="AL19" s="6">
        <f t="shared" si="0"/>
        <v>11</v>
      </c>
      <c r="AM19" s="6">
        <f t="shared" si="1"/>
        <v>3</v>
      </c>
      <c r="AN19" s="6">
        <f t="shared" si="2"/>
        <v>3</v>
      </c>
      <c r="AO19" s="6">
        <f t="shared" si="3"/>
        <v>2</v>
      </c>
      <c r="AP19" s="6">
        <f t="shared" si="4"/>
        <v>1</v>
      </c>
      <c r="AQ19" s="6">
        <f t="shared" si="5"/>
        <v>2</v>
      </c>
      <c r="AR19" s="6">
        <f t="shared" si="6"/>
        <v>0</v>
      </c>
    </row>
    <row r="20" spans="1:44" s="1" customFormat="1">
      <c r="A20" s="74"/>
      <c r="B20" s="7" t="s">
        <v>33</v>
      </c>
      <c r="C20" s="16">
        <f>SUM(C12:C19)</f>
        <v>35</v>
      </c>
      <c r="D20" s="16">
        <f t="shared" ref="D20:AH20" si="10">SUM(D12:D19)</f>
        <v>36</v>
      </c>
      <c r="E20" s="16">
        <f t="shared" si="10"/>
        <v>16</v>
      </c>
      <c r="F20" s="16">
        <f t="shared" si="10"/>
        <v>5</v>
      </c>
      <c r="G20" s="16">
        <f t="shared" si="10"/>
        <v>13</v>
      </c>
      <c r="H20" s="16">
        <f t="shared" si="10"/>
        <v>4</v>
      </c>
      <c r="I20" s="16">
        <f t="shared" si="10"/>
        <v>26</v>
      </c>
      <c r="J20" s="16">
        <f t="shared" si="10"/>
        <v>3</v>
      </c>
      <c r="K20" s="17">
        <f t="shared" si="10"/>
        <v>25</v>
      </c>
      <c r="L20" s="17">
        <f t="shared" si="10"/>
        <v>29</v>
      </c>
      <c r="M20" s="17">
        <f t="shared" si="10"/>
        <v>13</v>
      </c>
      <c r="N20" s="17">
        <f t="shared" si="10"/>
        <v>6</v>
      </c>
      <c r="O20" s="17">
        <f t="shared" si="10"/>
        <v>11</v>
      </c>
      <c r="P20" s="17">
        <f t="shared" si="10"/>
        <v>0</v>
      </c>
      <c r="Q20" s="17">
        <f t="shared" si="10"/>
        <v>12</v>
      </c>
      <c r="R20" s="17">
        <f t="shared" si="10"/>
        <v>0</v>
      </c>
      <c r="S20" s="18">
        <f t="shared" si="10"/>
        <v>29</v>
      </c>
      <c r="T20" s="18">
        <f t="shared" si="10"/>
        <v>25</v>
      </c>
      <c r="U20" s="18">
        <f t="shared" si="10"/>
        <v>13</v>
      </c>
      <c r="V20" s="18">
        <f t="shared" si="10"/>
        <v>4</v>
      </c>
      <c r="W20" s="18">
        <f t="shared" si="10"/>
        <v>7</v>
      </c>
      <c r="X20" s="18">
        <f t="shared" si="10"/>
        <v>0</v>
      </c>
      <c r="Y20" s="18">
        <f t="shared" si="10"/>
        <v>13</v>
      </c>
      <c r="Z20" s="18">
        <f t="shared" si="10"/>
        <v>1</v>
      </c>
      <c r="AA20" s="19">
        <f t="shared" si="10"/>
        <v>9</v>
      </c>
      <c r="AB20" s="19">
        <f t="shared" si="10"/>
        <v>11</v>
      </c>
      <c r="AC20" s="19">
        <f t="shared" si="10"/>
        <v>7</v>
      </c>
      <c r="AD20" s="19">
        <f t="shared" si="10"/>
        <v>2</v>
      </c>
      <c r="AE20" s="19">
        <f t="shared" si="10"/>
        <v>2</v>
      </c>
      <c r="AF20" s="19">
        <f t="shared" si="10"/>
        <v>0</v>
      </c>
      <c r="AG20" s="19">
        <f t="shared" si="10"/>
        <v>2</v>
      </c>
      <c r="AH20" s="19">
        <f t="shared" si="10"/>
        <v>0</v>
      </c>
      <c r="AI20" s="14">
        <v>0</v>
      </c>
      <c r="AJ20" s="42">
        <f t="shared" si="7"/>
        <v>98</v>
      </c>
      <c r="AK20" s="42">
        <f t="shared" si="8"/>
        <v>101</v>
      </c>
      <c r="AL20" s="20">
        <f t="shared" si="0"/>
        <v>199</v>
      </c>
      <c r="AM20" s="20">
        <f t="shared" si="1"/>
        <v>49</v>
      </c>
      <c r="AN20" s="20">
        <f t="shared" si="2"/>
        <v>17</v>
      </c>
      <c r="AO20" s="20">
        <f t="shared" si="3"/>
        <v>33</v>
      </c>
      <c r="AP20" s="20">
        <f t="shared" si="4"/>
        <v>4</v>
      </c>
      <c r="AQ20" s="20">
        <f t="shared" si="5"/>
        <v>53</v>
      </c>
      <c r="AR20" s="20">
        <f t="shared" si="6"/>
        <v>4</v>
      </c>
    </row>
    <row r="21" spans="1:44" s="1" customFormat="1">
      <c r="A21" s="22"/>
      <c r="B21" s="7" t="s">
        <v>34</v>
      </c>
      <c r="C21" s="16">
        <f>C11+C20</f>
        <v>35</v>
      </c>
      <c r="D21" s="16">
        <f t="shared" ref="D21:AH21" si="11">D11+D20</f>
        <v>36</v>
      </c>
      <c r="E21" s="16">
        <f t="shared" si="11"/>
        <v>16</v>
      </c>
      <c r="F21" s="16">
        <f t="shared" si="11"/>
        <v>5</v>
      </c>
      <c r="G21" s="16">
        <f t="shared" si="11"/>
        <v>13</v>
      </c>
      <c r="H21" s="16">
        <f t="shared" si="11"/>
        <v>4</v>
      </c>
      <c r="I21" s="16">
        <f t="shared" si="11"/>
        <v>26</v>
      </c>
      <c r="J21" s="16">
        <f t="shared" si="11"/>
        <v>3</v>
      </c>
      <c r="K21" s="17">
        <f t="shared" si="11"/>
        <v>25</v>
      </c>
      <c r="L21" s="17">
        <f t="shared" si="11"/>
        <v>29</v>
      </c>
      <c r="M21" s="17">
        <f t="shared" si="11"/>
        <v>13</v>
      </c>
      <c r="N21" s="17">
        <f t="shared" si="11"/>
        <v>6</v>
      </c>
      <c r="O21" s="17">
        <f t="shared" si="11"/>
        <v>11</v>
      </c>
      <c r="P21" s="17">
        <f t="shared" si="11"/>
        <v>0</v>
      </c>
      <c r="Q21" s="17">
        <f t="shared" si="11"/>
        <v>12</v>
      </c>
      <c r="R21" s="17">
        <f t="shared" si="11"/>
        <v>0</v>
      </c>
      <c r="S21" s="18">
        <f t="shared" si="11"/>
        <v>29</v>
      </c>
      <c r="T21" s="18">
        <f t="shared" si="11"/>
        <v>25</v>
      </c>
      <c r="U21" s="18">
        <f t="shared" si="11"/>
        <v>13</v>
      </c>
      <c r="V21" s="18">
        <f t="shared" si="11"/>
        <v>4</v>
      </c>
      <c r="W21" s="18">
        <f t="shared" si="11"/>
        <v>7</v>
      </c>
      <c r="X21" s="18">
        <f t="shared" si="11"/>
        <v>0</v>
      </c>
      <c r="Y21" s="18">
        <f t="shared" si="11"/>
        <v>13</v>
      </c>
      <c r="Z21" s="18">
        <f t="shared" si="11"/>
        <v>1</v>
      </c>
      <c r="AA21" s="19">
        <f t="shared" si="11"/>
        <v>9</v>
      </c>
      <c r="AB21" s="19">
        <f t="shared" si="11"/>
        <v>11</v>
      </c>
      <c r="AC21" s="19">
        <f t="shared" si="11"/>
        <v>7</v>
      </c>
      <c r="AD21" s="19">
        <f t="shared" si="11"/>
        <v>2</v>
      </c>
      <c r="AE21" s="19">
        <f t="shared" si="11"/>
        <v>2</v>
      </c>
      <c r="AF21" s="19">
        <f t="shared" si="11"/>
        <v>0</v>
      </c>
      <c r="AG21" s="19">
        <f t="shared" si="11"/>
        <v>2</v>
      </c>
      <c r="AH21" s="19">
        <f t="shared" si="11"/>
        <v>0</v>
      </c>
      <c r="AI21" s="14">
        <f>AI11+AI20</f>
        <v>0</v>
      </c>
      <c r="AJ21" s="42">
        <f t="shared" si="7"/>
        <v>98</v>
      </c>
      <c r="AK21" s="42">
        <f t="shared" si="8"/>
        <v>101</v>
      </c>
      <c r="AL21" s="20">
        <f t="shared" si="0"/>
        <v>199</v>
      </c>
      <c r="AM21" s="20">
        <f t="shared" si="1"/>
        <v>49</v>
      </c>
      <c r="AN21" s="20">
        <f t="shared" si="2"/>
        <v>17</v>
      </c>
      <c r="AO21" s="20">
        <f t="shared" si="3"/>
        <v>33</v>
      </c>
      <c r="AP21" s="20">
        <f t="shared" si="4"/>
        <v>4</v>
      </c>
      <c r="AQ21" s="20">
        <f t="shared" si="5"/>
        <v>53</v>
      </c>
      <c r="AR21" s="20">
        <f t="shared" si="6"/>
        <v>4</v>
      </c>
    </row>
    <row r="22" spans="1:4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A23" s="6"/>
      <c r="B23" s="6"/>
      <c r="C23" s="94" t="s">
        <v>0</v>
      </c>
      <c r="D23" s="95"/>
      <c r="E23" s="95"/>
      <c r="F23" s="95"/>
      <c r="G23" s="95"/>
      <c r="H23" s="95"/>
      <c r="I23" s="95"/>
      <c r="J23" s="96"/>
      <c r="K23" s="85" t="s">
        <v>1</v>
      </c>
      <c r="L23" s="86"/>
      <c r="M23" s="86"/>
      <c r="N23" s="86"/>
      <c r="O23" s="86"/>
      <c r="P23" s="86"/>
      <c r="Q23" s="86"/>
      <c r="R23" s="87"/>
      <c r="S23" s="88" t="s">
        <v>2</v>
      </c>
      <c r="T23" s="89"/>
      <c r="U23" s="89"/>
      <c r="V23" s="89"/>
      <c r="W23" s="89"/>
      <c r="X23" s="89"/>
      <c r="Y23" s="89"/>
      <c r="Z23" s="90"/>
      <c r="AA23" s="91" t="s">
        <v>3</v>
      </c>
      <c r="AB23" s="92"/>
      <c r="AC23" s="92"/>
      <c r="AD23" s="92"/>
      <c r="AE23" s="92"/>
      <c r="AF23" s="92"/>
      <c r="AG23" s="92"/>
      <c r="AH23" s="93"/>
      <c r="AI23" s="38"/>
      <c r="AJ23" s="97" t="s">
        <v>4</v>
      </c>
      <c r="AK23" s="97"/>
      <c r="AL23" s="97"/>
      <c r="AM23" s="70" t="s">
        <v>5</v>
      </c>
      <c r="AN23" s="71"/>
      <c r="AO23" s="71"/>
      <c r="AP23" s="71"/>
      <c r="AQ23" s="71"/>
      <c r="AR23" s="71"/>
    </row>
    <row r="24" spans="1:44" ht="15">
      <c r="A24" s="6" t="s">
        <v>6</v>
      </c>
      <c r="B24" s="6"/>
      <c r="C24" s="8" t="s">
        <v>38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38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38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38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11" t="s">
        <v>14</v>
      </c>
      <c r="AI24" s="39" t="s">
        <v>36</v>
      </c>
      <c r="AJ24" s="34" t="s">
        <v>7</v>
      </c>
      <c r="AK24" s="34" t="s">
        <v>8</v>
      </c>
      <c r="AL24" s="37" t="s">
        <v>15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</row>
    <row r="25" spans="1:44" ht="15">
      <c r="A25" s="72">
        <v>44126</v>
      </c>
      <c r="B25" s="6" t="s">
        <v>16</v>
      </c>
      <c r="C25" s="8">
        <v>2</v>
      </c>
      <c r="D25" s="8"/>
      <c r="E25" s="8"/>
      <c r="F25" s="8"/>
      <c r="G25" s="8"/>
      <c r="H25" s="8"/>
      <c r="I25" s="8">
        <v>2</v>
      </c>
      <c r="J25" s="8"/>
      <c r="K25" s="9">
        <v>1</v>
      </c>
      <c r="L25" s="9"/>
      <c r="M25" s="9">
        <v>1</v>
      </c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21"/>
      <c r="AJ25" s="23">
        <f>AA25+S25+K25+C25</f>
        <v>3</v>
      </c>
      <c r="AK25" s="23">
        <f>AB25+T25+L25+D25</f>
        <v>0</v>
      </c>
      <c r="AL25" s="41">
        <f t="shared" ref="AL25:AL43" si="12">AB25+AA25+T25+S25+L25+K25+D25+C25</f>
        <v>3</v>
      </c>
      <c r="AM25" s="6">
        <f t="shared" ref="AM25:AM43" si="13">AC25+U25+M25+E25</f>
        <v>1</v>
      </c>
      <c r="AN25" s="6">
        <f t="shared" ref="AN25:AN43" si="14">AD25+V25+N25+F25</f>
        <v>0</v>
      </c>
      <c r="AO25" s="6">
        <f t="shared" ref="AO25:AO43" si="15">AE25+W25+O25+G25</f>
        <v>0</v>
      </c>
      <c r="AP25" s="6">
        <f t="shared" ref="AP25:AP43" si="16">AF25+X25+P25+H25</f>
        <v>0</v>
      </c>
      <c r="AQ25" s="6">
        <f t="shared" ref="AQ25:AQ43" si="17">AG25+Y25+Q25+I25</f>
        <v>2</v>
      </c>
      <c r="AR25" s="6">
        <f t="shared" ref="AR25:AR43" si="18">AH25+Z25+R25+J25</f>
        <v>0</v>
      </c>
    </row>
    <row r="26" spans="1:44" ht="15">
      <c r="A26" s="73"/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1"/>
      <c r="AB26" s="11">
        <v>1</v>
      </c>
      <c r="AC26" s="11">
        <v>1</v>
      </c>
      <c r="AD26" s="11"/>
      <c r="AE26" s="11"/>
      <c r="AF26" s="11"/>
      <c r="AG26" s="11"/>
      <c r="AH26" s="11"/>
      <c r="AI26" s="21"/>
      <c r="AJ26" s="23">
        <f t="shared" ref="AJ26:AJ43" si="19">AA26+S26+K26+C26</f>
        <v>0</v>
      </c>
      <c r="AK26" s="23">
        <f t="shared" ref="AK26:AK43" si="20">AB26+T26+L26+D26</f>
        <v>1</v>
      </c>
      <c r="AL26" s="6">
        <f t="shared" si="12"/>
        <v>1</v>
      </c>
      <c r="AM26" s="6">
        <f t="shared" si="13"/>
        <v>1</v>
      </c>
      <c r="AN26" s="6">
        <f t="shared" si="14"/>
        <v>0</v>
      </c>
      <c r="AO26" s="6">
        <f t="shared" si="15"/>
        <v>0</v>
      </c>
      <c r="AP26" s="6">
        <f t="shared" si="16"/>
        <v>0</v>
      </c>
      <c r="AQ26" s="6">
        <f t="shared" si="17"/>
        <v>0</v>
      </c>
      <c r="AR26" s="6">
        <f t="shared" si="18"/>
        <v>0</v>
      </c>
    </row>
    <row r="27" spans="1:44" ht="15">
      <c r="A27" s="73"/>
      <c r="B27" s="6" t="s">
        <v>18</v>
      </c>
      <c r="C27" s="8"/>
      <c r="D27" s="8"/>
      <c r="E27" s="8"/>
      <c r="F27" s="8"/>
      <c r="G27" s="8"/>
      <c r="H27" s="8"/>
      <c r="I27" s="8"/>
      <c r="J27" s="8"/>
      <c r="K27" s="9"/>
      <c r="L27" s="9"/>
      <c r="M27" s="9"/>
      <c r="N27" s="9"/>
      <c r="O27" s="9"/>
      <c r="P27" s="9"/>
      <c r="Q27" s="9"/>
      <c r="R27" s="9"/>
      <c r="S27" s="10"/>
      <c r="T27" s="10"/>
      <c r="U27" s="10"/>
      <c r="V27" s="10"/>
      <c r="W27" s="10"/>
      <c r="X27" s="10"/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21"/>
      <c r="AJ27" s="23">
        <f t="shared" si="19"/>
        <v>0</v>
      </c>
      <c r="AK27" s="23">
        <f t="shared" si="20"/>
        <v>0</v>
      </c>
      <c r="AL27" s="6">
        <f t="shared" si="12"/>
        <v>0</v>
      </c>
      <c r="AM27" s="6">
        <f t="shared" si="13"/>
        <v>0</v>
      </c>
      <c r="AN27" s="6">
        <f t="shared" si="14"/>
        <v>0</v>
      </c>
      <c r="AO27" s="6">
        <f t="shared" si="15"/>
        <v>0</v>
      </c>
      <c r="AP27" s="6">
        <f t="shared" si="16"/>
        <v>0</v>
      </c>
      <c r="AQ27" s="6">
        <f t="shared" si="17"/>
        <v>0</v>
      </c>
      <c r="AR27" s="6">
        <f t="shared" si="18"/>
        <v>0</v>
      </c>
    </row>
    <row r="28" spans="1:44" ht="15">
      <c r="A28" s="73"/>
      <c r="B28" s="6" t="s">
        <v>19</v>
      </c>
      <c r="C28" s="8"/>
      <c r="D28" s="8"/>
      <c r="E28" s="8"/>
      <c r="F28" s="8"/>
      <c r="G28" s="8"/>
      <c r="H28" s="8"/>
      <c r="I28" s="8"/>
      <c r="J28" s="8"/>
      <c r="K28" s="9">
        <v>2</v>
      </c>
      <c r="L28" s="9"/>
      <c r="M28" s="9">
        <v>1</v>
      </c>
      <c r="N28" s="9"/>
      <c r="O28" s="9">
        <v>1</v>
      </c>
      <c r="P28" s="9"/>
      <c r="Q28" s="9">
        <v>2</v>
      </c>
      <c r="R28" s="9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21"/>
      <c r="AJ28" s="23">
        <f>AA28+S28+K28+C28</f>
        <v>2</v>
      </c>
      <c r="AK28" s="23">
        <f t="shared" si="20"/>
        <v>0</v>
      </c>
      <c r="AL28" s="6">
        <f t="shared" si="12"/>
        <v>2</v>
      </c>
      <c r="AM28" s="6">
        <f t="shared" si="13"/>
        <v>1</v>
      </c>
      <c r="AN28" s="6">
        <f t="shared" si="14"/>
        <v>0</v>
      </c>
      <c r="AO28" s="6">
        <f t="shared" si="15"/>
        <v>1</v>
      </c>
      <c r="AP28" s="6">
        <f t="shared" si="16"/>
        <v>0</v>
      </c>
      <c r="AQ28" s="6">
        <f t="shared" si="17"/>
        <v>2</v>
      </c>
      <c r="AR28" s="6">
        <f t="shared" si="18"/>
        <v>0</v>
      </c>
    </row>
    <row r="29" spans="1:44" ht="15">
      <c r="A29" s="73"/>
      <c r="B29" s="6" t="s">
        <v>20</v>
      </c>
      <c r="C29" s="8"/>
      <c r="D29" s="8">
        <v>3</v>
      </c>
      <c r="E29" s="8">
        <v>2</v>
      </c>
      <c r="F29" s="8">
        <v>1</v>
      </c>
      <c r="G29" s="8"/>
      <c r="H29" s="8"/>
      <c r="I29" s="8"/>
      <c r="J29" s="8"/>
      <c r="K29" s="9">
        <v>1</v>
      </c>
      <c r="L29" s="9"/>
      <c r="M29" s="9"/>
      <c r="N29" s="9"/>
      <c r="O29" s="9"/>
      <c r="P29" s="9"/>
      <c r="Q29" s="9">
        <v>1</v>
      </c>
      <c r="R29" s="9"/>
      <c r="S29" s="10"/>
      <c r="T29" s="10"/>
      <c r="U29" s="10"/>
      <c r="V29" s="10"/>
      <c r="W29" s="10"/>
      <c r="X29" s="10"/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21"/>
      <c r="AJ29" s="23">
        <f t="shared" ref="AJ29:AJ43" si="21">AA29+S29+K29+C29</f>
        <v>1</v>
      </c>
      <c r="AK29" s="23">
        <f t="shared" si="20"/>
        <v>3</v>
      </c>
      <c r="AL29" s="6">
        <f t="shared" si="12"/>
        <v>4</v>
      </c>
      <c r="AM29" s="6">
        <f t="shared" si="13"/>
        <v>2</v>
      </c>
      <c r="AN29" s="6">
        <f t="shared" si="14"/>
        <v>1</v>
      </c>
      <c r="AO29" s="6">
        <f t="shared" si="15"/>
        <v>0</v>
      </c>
      <c r="AP29" s="6">
        <f t="shared" si="16"/>
        <v>0</v>
      </c>
      <c r="AQ29" s="6">
        <f t="shared" si="17"/>
        <v>1</v>
      </c>
      <c r="AR29" s="6">
        <f t="shared" si="18"/>
        <v>0</v>
      </c>
    </row>
    <row r="30" spans="1:44" ht="15">
      <c r="A30" s="73"/>
      <c r="B30" s="6" t="s">
        <v>21</v>
      </c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  <c r="S30" s="10"/>
      <c r="T30" s="10">
        <v>3</v>
      </c>
      <c r="U30" s="10">
        <v>1</v>
      </c>
      <c r="V30" s="10">
        <v>2</v>
      </c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21"/>
      <c r="AJ30" s="23">
        <f t="shared" si="21"/>
        <v>0</v>
      </c>
      <c r="AK30" s="23">
        <f t="shared" si="20"/>
        <v>3</v>
      </c>
      <c r="AL30" s="6">
        <f t="shared" si="12"/>
        <v>3</v>
      </c>
      <c r="AM30" s="6">
        <f t="shared" si="13"/>
        <v>1</v>
      </c>
      <c r="AN30" s="6">
        <f t="shared" si="14"/>
        <v>2</v>
      </c>
      <c r="AO30" s="6">
        <f t="shared" si="15"/>
        <v>0</v>
      </c>
      <c r="AP30" s="6">
        <f t="shared" si="16"/>
        <v>0</v>
      </c>
      <c r="AQ30" s="6">
        <f t="shared" si="17"/>
        <v>0</v>
      </c>
      <c r="AR30" s="6">
        <f t="shared" si="18"/>
        <v>0</v>
      </c>
    </row>
    <row r="31" spans="1:44" ht="15">
      <c r="A31" s="73"/>
      <c r="B31" s="6" t="s">
        <v>22</v>
      </c>
      <c r="C31" s="8">
        <v>1</v>
      </c>
      <c r="D31" s="8"/>
      <c r="E31" s="8"/>
      <c r="F31" s="8"/>
      <c r="G31" s="8"/>
      <c r="H31" s="8"/>
      <c r="I31" s="8">
        <v>1</v>
      </c>
      <c r="J31" s="8"/>
      <c r="K31" s="9"/>
      <c r="L31" s="9"/>
      <c r="M31" s="9"/>
      <c r="N31" s="9"/>
      <c r="O31" s="9"/>
      <c r="P31" s="9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1"/>
      <c r="AB31" s="11">
        <v>1</v>
      </c>
      <c r="AC31" s="11"/>
      <c r="AD31" s="11"/>
      <c r="AE31" s="11"/>
      <c r="AF31" s="11"/>
      <c r="AG31" s="11"/>
      <c r="AH31" s="11"/>
      <c r="AI31" s="21"/>
      <c r="AJ31" s="23">
        <f t="shared" si="21"/>
        <v>1</v>
      </c>
      <c r="AK31" s="23">
        <f t="shared" si="20"/>
        <v>1</v>
      </c>
      <c r="AL31" s="6">
        <f t="shared" si="12"/>
        <v>2</v>
      </c>
      <c r="AM31" s="6">
        <f t="shared" si="13"/>
        <v>0</v>
      </c>
      <c r="AN31" s="6">
        <f t="shared" si="14"/>
        <v>0</v>
      </c>
      <c r="AO31" s="6">
        <f t="shared" si="15"/>
        <v>0</v>
      </c>
      <c r="AP31" s="6">
        <f t="shared" si="16"/>
        <v>0</v>
      </c>
      <c r="AQ31" s="6">
        <f t="shared" si="17"/>
        <v>1</v>
      </c>
      <c r="AR31" s="6">
        <f t="shared" si="18"/>
        <v>0</v>
      </c>
    </row>
    <row r="32" spans="1:44" ht="15">
      <c r="A32" s="73"/>
      <c r="B32" s="6" t="s">
        <v>23</v>
      </c>
      <c r="C32" s="8">
        <v>1</v>
      </c>
      <c r="D32" s="8">
        <v>1</v>
      </c>
      <c r="E32" s="8">
        <v>1</v>
      </c>
      <c r="F32" s="8"/>
      <c r="G32" s="8">
        <v>1</v>
      </c>
      <c r="H32" s="8"/>
      <c r="I32" s="8">
        <v>1</v>
      </c>
      <c r="J32" s="8"/>
      <c r="K32" s="9">
        <v>1</v>
      </c>
      <c r="L32" s="9">
        <v>2</v>
      </c>
      <c r="M32" s="9">
        <v>1</v>
      </c>
      <c r="N32" s="9">
        <v>1</v>
      </c>
      <c r="O32" s="9"/>
      <c r="P32" s="9"/>
      <c r="Q32" s="9"/>
      <c r="R32" s="9">
        <v>1</v>
      </c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21"/>
      <c r="AJ32" s="23">
        <f t="shared" si="21"/>
        <v>2</v>
      </c>
      <c r="AK32" s="23">
        <f t="shared" si="20"/>
        <v>3</v>
      </c>
      <c r="AL32" s="6">
        <f t="shared" si="12"/>
        <v>5</v>
      </c>
      <c r="AM32" s="6">
        <f t="shared" si="13"/>
        <v>2</v>
      </c>
      <c r="AN32" s="6">
        <f t="shared" si="14"/>
        <v>1</v>
      </c>
      <c r="AO32" s="6">
        <f t="shared" si="15"/>
        <v>1</v>
      </c>
      <c r="AP32" s="6">
        <f t="shared" si="16"/>
        <v>0</v>
      </c>
      <c r="AQ32" s="6">
        <f t="shared" si="17"/>
        <v>1</v>
      </c>
      <c r="AR32" s="6">
        <f t="shared" si="18"/>
        <v>1</v>
      </c>
    </row>
    <row r="33" spans="1:44" ht="15">
      <c r="A33" s="74"/>
      <c r="B33" s="7" t="s">
        <v>24</v>
      </c>
      <c r="C33" s="16">
        <f>SUM(C25:C32)</f>
        <v>4</v>
      </c>
      <c r="D33" s="16">
        <f t="shared" ref="D33:AH33" si="22">SUM(D25:D32)</f>
        <v>4</v>
      </c>
      <c r="E33" s="16">
        <f t="shared" si="22"/>
        <v>3</v>
      </c>
      <c r="F33" s="16">
        <f t="shared" si="22"/>
        <v>1</v>
      </c>
      <c r="G33" s="16">
        <f t="shared" si="22"/>
        <v>1</v>
      </c>
      <c r="H33" s="16">
        <f t="shared" si="22"/>
        <v>0</v>
      </c>
      <c r="I33" s="16">
        <f>SUM(I25:I32)</f>
        <v>4</v>
      </c>
      <c r="J33" s="16">
        <f t="shared" ref="J33:AN33" si="23">SUM(J25:J32)</f>
        <v>0</v>
      </c>
      <c r="K33" s="17">
        <f t="shared" si="23"/>
        <v>5</v>
      </c>
      <c r="L33" s="17">
        <f t="shared" si="23"/>
        <v>2</v>
      </c>
      <c r="M33" s="17">
        <f t="shared" si="23"/>
        <v>3</v>
      </c>
      <c r="N33" s="17">
        <f t="shared" si="23"/>
        <v>1</v>
      </c>
      <c r="O33" s="17">
        <f t="shared" si="23"/>
        <v>1</v>
      </c>
      <c r="P33" s="17">
        <f t="shared" si="23"/>
        <v>0</v>
      </c>
      <c r="Q33" s="17">
        <f t="shared" si="23"/>
        <v>3</v>
      </c>
      <c r="R33" s="17">
        <f t="shared" si="23"/>
        <v>1</v>
      </c>
      <c r="S33" s="18">
        <f t="shared" si="23"/>
        <v>0</v>
      </c>
      <c r="T33" s="18">
        <f t="shared" si="23"/>
        <v>3</v>
      </c>
      <c r="U33" s="18">
        <f t="shared" si="23"/>
        <v>1</v>
      </c>
      <c r="V33" s="18">
        <f t="shared" si="23"/>
        <v>2</v>
      </c>
      <c r="W33" s="18">
        <f t="shared" si="23"/>
        <v>0</v>
      </c>
      <c r="X33" s="18">
        <f t="shared" si="23"/>
        <v>0</v>
      </c>
      <c r="Y33" s="18">
        <f t="shared" si="23"/>
        <v>0</v>
      </c>
      <c r="Z33" s="18">
        <f t="shared" si="23"/>
        <v>0</v>
      </c>
      <c r="AA33" s="19">
        <f t="shared" si="23"/>
        <v>0</v>
      </c>
      <c r="AB33" s="19">
        <f t="shared" si="23"/>
        <v>2</v>
      </c>
      <c r="AC33" s="19">
        <f t="shared" si="23"/>
        <v>1</v>
      </c>
      <c r="AD33" s="19">
        <f t="shared" si="23"/>
        <v>0</v>
      </c>
      <c r="AE33" s="19">
        <f t="shared" si="23"/>
        <v>0</v>
      </c>
      <c r="AF33" s="19">
        <f t="shared" si="23"/>
        <v>0</v>
      </c>
      <c r="AG33" s="19">
        <f t="shared" si="23"/>
        <v>0</v>
      </c>
      <c r="AH33" s="19">
        <f t="shared" si="23"/>
        <v>0</v>
      </c>
      <c r="AI33" s="14"/>
      <c r="AJ33" s="42">
        <f t="shared" si="21"/>
        <v>9</v>
      </c>
      <c r="AK33" s="42">
        <f t="shared" si="20"/>
        <v>11</v>
      </c>
      <c r="AL33" s="20">
        <f t="shared" si="12"/>
        <v>20</v>
      </c>
      <c r="AM33" s="20">
        <f t="shared" si="13"/>
        <v>8</v>
      </c>
      <c r="AN33" s="20">
        <f t="shared" si="14"/>
        <v>4</v>
      </c>
      <c r="AO33" s="20">
        <f t="shared" si="15"/>
        <v>2</v>
      </c>
      <c r="AP33" s="20">
        <f t="shared" si="16"/>
        <v>0</v>
      </c>
      <c r="AQ33" s="20">
        <f t="shared" si="17"/>
        <v>7</v>
      </c>
      <c r="AR33" s="20">
        <f t="shared" si="18"/>
        <v>1</v>
      </c>
    </row>
    <row r="34" spans="1:44" ht="15">
      <c r="A34" s="72">
        <v>44126</v>
      </c>
      <c r="B34" s="6" t="s">
        <v>25</v>
      </c>
      <c r="C34" s="8"/>
      <c r="D34" s="8"/>
      <c r="E34" s="8"/>
      <c r="F34" s="8"/>
      <c r="G34" s="8"/>
      <c r="H34" s="8"/>
      <c r="I34" s="8"/>
      <c r="J34" s="8"/>
      <c r="K34" s="9">
        <v>1</v>
      </c>
      <c r="L34" s="9"/>
      <c r="M34" s="9"/>
      <c r="N34" s="9"/>
      <c r="O34" s="9"/>
      <c r="P34" s="9"/>
      <c r="Q34" s="9">
        <v>1</v>
      </c>
      <c r="R34" s="9"/>
      <c r="S34" s="10"/>
      <c r="T34" s="10"/>
      <c r="U34" s="10"/>
      <c r="V34" s="10"/>
      <c r="W34" s="10"/>
      <c r="X34" s="10"/>
      <c r="Y34" s="10"/>
      <c r="Z34" s="10"/>
      <c r="AA34" s="11"/>
      <c r="AB34" s="11">
        <v>1</v>
      </c>
      <c r="AC34" s="11">
        <v>1</v>
      </c>
      <c r="AD34" s="11"/>
      <c r="AE34" s="11"/>
      <c r="AF34" s="11"/>
      <c r="AG34" s="11"/>
      <c r="AH34" s="11"/>
      <c r="AI34" s="21"/>
      <c r="AJ34" s="23">
        <f t="shared" si="21"/>
        <v>1</v>
      </c>
      <c r="AK34" s="23">
        <f t="shared" si="20"/>
        <v>1</v>
      </c>
      <c r="AL34" s="6">
        <f t="shared" si="12"/>
        <v>2</v>
      </c>
      <c r="AM34" s="6">
        <f t="shared" si="13"/>
        <v>1</v>
      </c>
      <c r="AN34" s="6">
        <f t="shared" si="14"/>
        <v>0</v>
      </c>
      <c r="AO34" s="6">
        <f t="shared" si="15"/>
        <v>0</v>
      </c>
      <c r="AP34" s="6">
        <f t="shared" si="16"/>
        <v>0</v>
      </c>
      <c r="AQ34" s="6">
        <f t="shared" si="17"/>
        <v>1</v>
      </c>
      <c r="AR34" s="6">
        <f t="shared" si="18"/>
        <v>0</v>
      </c>
    </row>
    <row r="35" spans="1:44" ht="15">
      <c r="A35" s="73"/>
      <c r="B35" s="6" t="s">
        <v>26</v>
      </c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9"/>
      <c r="R35" s="9"/>
      <c r="S35" s="10"/>
      <c r="T35" s="10">
        <v>1</v>
      </c>
      <c r="U35" s="10">
        <v>1</v>
      </c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21"/>
      <c r="AJ35" s="23">
        <f t="shared" si="21"/>
        <v>0</v>
      </c>
      <c r="AK35" s="23">
        <f t="shared" si="20"/>
        <v>1</v>
      </c>
      <c r="AL35" s="6">
        <f t="shared" si="12"/>
        <v>1</v>
      </c>
      <c r="AM35" s="6">
        <f t="shared" si="13"/>
        <v>1</v>
      </c>
      <c r="AN35" s="6">
        <f t="shared" si="14"/>
        <v>0</v>
      </c>
      <c r="AO35" s="6">
        <f t="shared" si="15"/>
        <v>0</v>
      </c>
      <c r="AP35" s="6">
        <f t="shared" si="16"/>
        <v>0</v>
      </c>
      <c r="AQ35" s="6">
        <f t="shared" si="17"/>
        <v>0</v>
      </c>
      <c r="AR35" s="6">
        <f t="shared" si="18"/>
        <v>0</v>
      </c>
    </row>
    <row r="36" spans="1:44" ht="15">
      <c r="A36" s="73"/>
      <c r="B36" s="6" t="s">
        <v>27</v>
      </c>
      <c r="C36" s="8"/>
      <c r="D36" s="8">
        <v>1</v>
      </c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21"/>
      <c r="AJ36" s="23">
        <f t="shared" si="21"/>
        <v>0</v>
      </c>
      <c r="AK36" s="23">
        <f t="shared" si="20"/>
        <v>1</v>
      </c>
      <c r="AL36" s="6">
        <f t="shared" si="12"/>
        <v>1</v>
      </c>
      <c r="AM36" s="6">
        <f t="shared" si="13"/>
        <v>0</v>
      </c>
      <c r="AN36" s="6">
        <f t="shared" si="14"/>
        <v>0</v>
      </c>
      <c r="AO36" s="6">
        <f t="shared" si="15"/>
        <v>0</v>
      </c>
      <c r="AP36" s="6">
        <f t="shared" si="16"/>
        <v>0</v>
      </c>
      <c r="AQ36" s="6">
        <f t="shared" si="17"/>
        <v>0</v>
      </c>
      <c r="AR36" s="6">
        <f t="shared" si="18"/>
        <v>0</v>
      </c>
    </row>
    <row r="37" spans="1:44" ht="15">
      <c r="A37" s="73"/>
      <c r="B37" s="6" t="s">
        <v>28</v>
      </c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1"/>
      <c r="AB37" s="11"/>
      <c r="AC37" s="11"/>
      <c r="AD37" s="11"/>
      <c r="AE37" s="11"/>
      <c r="AF37" s="11"/>
      <c r="AG37" s="11"/>
      <c r="AH37" s="11"/>
      <c r="AI37" s="21"/>
      <c r="AJ37" s="23">
        <f t="shared" si="21"/>
        <v>0</v>
      </c>
      <c r="AK37" s="23">
        <f t="shared" si="20"/>
        <v>0</v>
      </c>
      <c r="AL37" s="6">
        <f t="shared" si="12"/>
        <v>0</v>
      </c>
      <c r="AM37" s="6">
        <f t="shared" si="13"/>
        <v>0</v>
      </c>
      <c r="AN37" s="6">
        <f t="shared" si="14"/>
        <v>0</v>
      </c>
      <c r="AO37" s="6">
        <f t="shared" si="15"/>
        <v>0</v>
      </c>
      <c r="AP37" s="6">
        <f t="shared" si="16"/>
        <v>0</v>
      </c>
      <c r="AQ37" s="6">
        <f t="shared" si="17"/>
        <v>0</v>
      </c>
      <c r="AR37" s="6">
        <f t="shared" si="18"/>
        <v>0</v>
      </c>
    </row>
    <row r="38" spans="1:44" ht="15">
      <c r="A38" s="73"/>
      <c r="B38" s="6" t="s">
        <v>29</v>
      </c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9"/>
      <c r="R38" s="9"/>
      <c r="S38" s="10"/>
      <c r="T38" s="10">
        <v>2</v>
      </c>
      <c r="U38" s="10">
        <v>2</v>
      </c>
      <c r="V38" s="10"/>
      <c r="W38" s="10"/>
      <c r="X38" s="10"/>
      <c r="Y38" s="10"/>
      <c r="Z38" s="10"/>
      <c r="AA38" s="11"/>
      <c r="AB38" s="11"/>
      <c r="AC38" s="11"/>
      <c r="AD38" s="11"/>
      <c r="AE38" s="11"/>
      <c r="AF38" s="11"/>
      <c r="AG38" s="11"/>
      <c r="AH38" s="11"/>
      <c r="AI38" s="21"/>
      <c r="AJ38" s="23">
        <f t="shared" si="21"/>
        <v>0</v>
      </c>
      <c r="AK38" s="23">
        <f t="shared" si="20"/>
        <v>2</v>
      </c>
      <c r="AL38" s="6">
        <f t="shared" si="12"/>
        <v>2</v>
      </c>
      <c r="AM38" s="6">
        <f t="shared" si="13"/>
        <v>2</v>
      </c>
      <c r="AN38" s="6">
        <f t="shared" si="14"/>
        <v>0</v>
      </c>
      <c r="AO38" s="6">
        <f t="shared" si="15"/>
        <v>0</v>
      </c>
      <c r="AP38" s="6">
        <f t="shared" si="16"/>
        <v>0</v>
      </c>
      <c r="AQ38" s="6">
        <f t="shared" si="17"/>
        <v>0</v>
      </c>
      <c r="AR38" s="6">
        <f t="shared" si="18"/>
        <v>0</v>
      </c>
    </row>
    <row r="39" spans="1:44" ht="15">
      <c r="A39" s="73"/>
      <c r="B39" s="6" t="s">
        <v>30</v>
      </c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9"/>
      <c r="R39" s="9"/>
      <c r="S39" s="10"/>
      <c r="T39" s="10">
        <v>1</v>
      </c>
      <c r="U39" s="10"/>
      <c r="V39" s="10"/>
      <c r="W39" s="10"/>
      <c r="X39" s="10"/>
      <c r="Y39" s="10"/>
      <c r="Z39" s="10"/>
      <c r="AA39" s="11"/>
      <c r="AB39" s="11"/>
      <c r="AC39" s="11"/>
      <c r="AD39" s="11"/>
      <c r="AE39" s="11"/>
      <c r="AF39" s="11"/>
      <c r="AG39" s="11"/>
      <c r="AH39" s="11"/>
      <c r="AI39" s="21"/>
      <c r="AJ39" s="23">
        <f t="shared" si="21"/>
        <v>0</v>
      </c>
      <c r="AK39" s="23">
        <f t="shared" si="20"/>
        <v>1</v>
      </c>
      <c r="AL39" s="6">
        <f t="shared" si="12"/>
        <v>1</v>
      </c>
      <c r="AM39" s="6">
        <f t="shared" si="13"/>
        <v>0</v>
      </c>
      <c r="AN39" s="6">
        <f t="shared" si="14"/>
        <v>0</v>
      </c>
      <c r="AO39" s="6">
        <f t="shared" si="15"/>
        <v>0</v>
      </c>
      <c r="AP39" s="6">
        <f t="shared" si="16"/>
        <v>0</v>
      </c>
      <c r="AQ39" s="6">
        <f t="shared" si="17"/>
        <v>0</v>
      </c>
      <c r="AR39" s="6">
        <f t="shared" si="18"/>
        <v>0</v>
      </c>
    </row>
    <row r="40" spans="1:44" ht="15">
      <c r="A40" s="73"/>
      <c r="B40" s="6" t="s">
        <v>31</v>
      </c>
      <c r="C40" s="8"/>
      <c r="D40" s="8">
        <v>1</v>
      </c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9"/>
      <c r="R40" s="9"/>
      <c r="S40" s="10"/>
      <c r="T40" s="10">
        <v>2</v>
      </c>
      <c r="U40" s="10">
        <v>2</v>
      </c>
      <c r="V40" s="10"/>
      <c r="W40" s="10">
        <v>1</v>
      </c>
      <c r="X40" s="10"/>
      <c r="Y40" s="10"/>
      <c r="Z40" s="10"/>
      <c r="AA40" s="11"/>
      <c r="AB40" s="11"/>
      <c r="AC40" s="11"/>
      <c r="AD40" s="11"/>
      <c r="AE40" s="11"/>
      <c r="AF40" s="11"/>
      <c r="AG40" s="11"/>
      <c r="AH40" s="11"/>
      <c r="AI40" s="21"/>
      <c r="AJ40" s="23">
        <f t="shared" si="21"/>
        <v>0</v>
      </c>
      <c r="AK40" s="23">
        <f t="shared" si="20"/>
        <v>3</v>
      </c>
      <c r="AL40" s="6">
        <f t="shared" si="12"/>
        <v>3</v>
      </c>
      <c r="AM40" s="6">
        <f t="shared" si="13"/>
        <v>2</v>
      </c>
      <c r="AN40" s="6">
        <f t="shared" si="14"/>
        <v>0</v>
      </c>
      <c r="AO40" s="6">
        <f t="shared" si="15"/>
        <v>1</v>
      </c>
      <c r="AP40" s="6">
        <f t="shared" si="16"/>
        <v>0</v>
      </c>
      <c r="AQ40" s="6">
        <f t="shared" si="17"/>
        <v>0</v>
      </c>
      <c r="AR40" s="6">
        <f t="shared" si="18"/>
        <v>0</v>
      </c>
    </row>
    <row r="41" spans="1:44" ht="15">
      <c r="A41" s="73"/>
      <c r="B41" s="6" t="s">
        <v>32</v>
      </c>
      <c r="C41" s="8"/>
      <c r="D41" s="8">
        <v>1</v>
      </c>
      <c r="E41" s="8">
        <v>1</v>
      </c>
      <c r="F41" s="8"/>
      <c r="G41" s="8">
        <v>1</v>
      </c>
      <c r="H41" s="8"/>
      <c r="I41" s="8"/>
      <c r="J41" s="8"/>
      <c r="K41" s="9"/>
      <c r="L41" s="9"/>
      <c r="M41" s="9"/>
      <c r="N41" s="9"/>
      <c r="O41" s="9"/>
      <c r="P41" s="9"/>
      <c r="Q41" s="9"/>
      <c r="R41" s="9"/>
      <c r="S41" s="10">
        <v>1</v>
      </c>
      <c r="T41" s="10"/>
      <c r="U41" s="10">
        <v>1</v>
      </c>
      <c r="V41" s="10"/>
      <c r="W41" s="10"/>
      <c r="X41" s="10"/>
      <c r="Y41" s="10"/>
      <c r="Z41" s="10"/>
      <c r="AA41" s="11"/>
      <c r="AB41" s="11"/>
      <c r="AC41" s="11"/>
      <c r="AD41" s="11"/>
      <c r="AE41" s="11"/>
      <c r="AF41" s="11"/>
      <c r="AG41" s="11"/>
      <c r="AH41" s="11"/>
      <c r="AI41" s="21"/>
      <c r="AJ41" s="23">
        <f t="shared" si="21"/>
        <v>1</v>
      </c>
      <c r="AK41" s="23">
        <f t="shared" si="20"/>
        <v>1</v>
      </c>
      <c r="AL41" s="6">
        <f t="shared" si="12"/>
        <v>2</v>
      </c>
      <c r="AM41" s="6">
        <f t="shared" si="13"/>
        <v>2</v>
      </c>
      <c r="AN41" s="6">
        <f t="shared" si="14"/>
        <v>0</v>
      </c>
      <c r="AO41" s="6">
        <f t="shared" si="15"/>
        <v>1</v>
      </c>
      <c r="AP41" s="6">
        <f t="shared" si="16"/>
        <v>0</v>
      </c>
      <c r="AQ41" s="6">
        <f t="shared" si="17"/>
        <v>0</v>
      </c>
      <c r="AR41" s="6">
        <f t="shared" si="18"/>
        <v>0</v>
      </c>
    </row>
    <row r="42" spans="1:44" ht="15">
      <c r="A42" s="74"/>
      <c r="B42" s="7" t="s">
        <v>33</v>
      </c>
      <c r="C42" s="16">
        <f>SUM(C34:C41)</f>
        <v>0</v>
      </c>
      <c r="D42" s="16">
        <f t="shared" ref="D42:AH42" si="24">SUM(D34:D41)</f>
        <v>3</v>
      </c>
      <c r="E42" s="16">
        <f t="shared" si="24"/>
        <v>1</v>
      </c>
      <c r="F42" s="16">
        <f t="shared" si="24"/>
        <v>0</v>
      </c>
      <c r="G42" s="16">
        <f t="shared" si="24"/>
        <v>1</v>
      </c>
      <c r="H42" s="16">
        <f t="shared" si="24"/>
        <v>0</v>
      </c>
      <c r="I42" s="16">
        <f t="shared" si="24"/>
        <v>0</v>
      </c>
      <c r="J42" s="16">
        <f t="shared" si="24"/>
        <v>0</v>
      </c>
      <c r="K42" s="17">
        <f t="shared" si="24"/>
        <v>1</v>
      </c>
      <c r="L42" s="17">
        <f t="shared" si="24"/>
        <v>0</v>
      </c>
      <c r="M42" s="17">
        <f t="shared" si="24"/>
        <v>0</v>
      </c>
      <c r="N42" s="17">
        <f t="shared" si="24"/>
        <v>0</v>
      </c>
      <c r="O42" s="17">
        <f t="shared" si="24"/>
        <v>0</v>
      </c>
      <c r="P42" s="17">
        <f t="shared" si="24"/>
        <v>0</v>
      </c>
      <c r="Q42" s="17">
        <f t="shared" si="24"/>
        <v>1</v>
      </c>
      <c r="R42" s="17">
        <f t="shared" si="24"/>
        <v>0</v>
      </c>
      <c r="S42" s="18">
        <f t="shared" si="24"/>
        <v>1</v>
      </c>
      <c r="T42" s="18">
        <f t="shared" si="24"/>
        <v>6</v>
      </c>
      <c r="U42" s="18">
        <f t="shared" si="24"/>
        <v>6</v>
      </c>
      <c r="V42" s="18">
        <f t="shared" si="24"/>
        <v>0</v>
      </c>
      <c r="W42" s="18">
        <f t="shared" si="24"/>
        <v>1</v>
      </c>
      <c r="X42" s="18">
        <f t="shared" si="24"/>
        <v>0</v>
      </c>
      <c r="Y42" s="18">
        <f t="shared" si="24"/>
        <v>0</v>
      </c>
      <c r="Z42" s="18">
        <f t="shared" si="24"/>
        <v>0</v>
      </c>
      <c r="AA42" s="19">
        <f t="shared" si="24"/>
        <v>0</v>
      </c>
      <c r="AB42" s="19">
        <f t="shared" si="24"/>
        <v>1</v>
      </c>
      <c r="AC42" s="19">
        <f t="shared" si="24"/>
        <v>1</v>
      </c>
      <c r="AD42" s="19">
        <f t="shared" si="24"/>
        <v>0</v>
      </c>
      <c r="AE42" s="19">
        <f t="shared" si="24"/>
        <v>0</v>
      </c>
      <c r="AF42" s="19">
        <f t="shared" si="24"/>
        <v>0</v>
      </c>
      <c r="AG42" s="19">
        <f t="shared" si="24"/>
        <v>0</v>
      </c>
      <c r="AH42" s="19">
        <f t="shared" si="24"/>
        <v>0</v>
      </c>
      <c r="AI42" s="14">
        <v>0</v>
      </c>
      <c r="AJ42" s="42">
        <f t="shared" si="21"/>
        <v>2</v>
      </c>
      <c r="AK42" s="42">
        <f t="shared" si="20"/>
        <v>10</v>
      </c>
      <c r="AL42" s="20">
        <f t="shared" si="12"/>
        <v>12</v>
      </c>
      <c r="AM42" s="20">
        <f t="shared" si="13"/>
        <v>8</v>
      </c>
      <c r="AN42" s="20">
        <f t="shared" si="14"/>
        <v>0</v>
      </c>
      <c r="AO42" s="20">
        <f t="shared" si="15"/>
        <v>2</v>
      </c>
      <c r="AP42" s="20">
        <f t="shared" si="16"/>
        <v>0</v>
      </c>
      <c r="AQ42" s="20">
        <f t="shared" si="17"/>
        <v>1</v>
      </c>
      <c r="AR42" s="20">
        <f t="shared" si="18"/>
        <v>0</v>
      </c>
    </row>
    <row r="43" spans="1:44" ht="15">
      <c r="A43" s="22"/>
      <c r="B43" s="7" t="s">
        <v>34</v>
      </c>
      <c r="C43" s="16">
        <f>C33+C42</f>
        <v>4</v>
      </c>
      <c r="D43" s="16">
        <f t="shared" ref="D43:AH43" si="25">D33+D42</f>
        <v>7</v>
      </c>
      <c r="E43" s="16">
        <f t="shared" si="25"/>
        <v>4</v>
      </c>
      <c r="F43" s="16">
        <f t="shared" si="25"/>
        <v>1</v>
      </c>
      <c r="G43" s="16">
        <f t="shared" si="25"/>
        <v>2</v>
      </c>
      <c r="H43" s="16">
        <f t="shared" si="25"/>
        <v>0</v>
      </c>
      <c r="I43" s="16">
        <f t="shared" si="25"/>
        <v>4</v>
      </c>
      <c r="J43" s="16">
        <f t="shared" si="25"/>
        <v>0</v>
      </c>
      <c r="K43" s="17">
        <f t="shared" si="25"/>
        <v>6</v>
      </c>
      <c r="L43" s="17">
        <f t="shared" si="25"/>
        <v>2</v>
      </c>
      <c r="M43" s="17">
        <f t="shared" si="25"/>
        <v>3</v>
      </c>
      <c r="N43" s="17">
        <f t="shared" si="25"/>
        <v>1</v>
      </c>
      <c r="O43" s="17">
        <f t="shared" si="25"/>
        <v>1</v>
      </c>
      <c r="P43" s="17">
        <f t="shared" si="25"/>
        <v>0</v>
      </c>
      <c r="Q43" s="17">
        <f t="shared" si="25"/>
        <v>4</v>
      </c>
      <c r="R43" s="17">
        <f t="shared" si="25"/>
        <v>1</v>
      </c>
      <c r="S43" s="18">
        <f t="shared" si="25"/>
        <v>1</v>
      </c>
      <c r="T43" s="18">
        <f t="shared" si="25"/>
        <v>9</v>
      </c>
      <c r="U43" s="18">
        <f t="shared" si="25"/>
        <v>7</v>
      </c>
      <c r="V43" s="18">
        <f t="shared" si="25"/>
        <v>2</v>
      </c>
      <c r="W43" s="18">
        <f t="shared" si="25"/>
        <v>1</v>
      </c>
      <c r="X43" s="18">
        <f t="shared" si="25"/>
        <v>0</v>
      </c>
      <c r="Y43" s="18">
        <f t="shared" si="25"/>
        <v>0</v>
      </c>
      <c r="Z43" s="18">
        <f t="shared" si="25"/>
        <v>0</v>
      </c>
      <c r="AA43" s="19">
        <f t="shared" si="25"/>
        <v>0</v>
      </c>
      <c r="AB43" s="19">
        <f t="shared" si="25"/>
        <v>3</v>
      </c>
      <c r="AC43" s="19">
        <f t="shared" si="25"/>
        <v>2</v>
      </c>
      <c r="AD43" s="19">
        <f t="shared" si="25"/>
        <v>0</v>
      </c>
      <c r="AE43" s="19">
        <f t="shared" si="25"/>
        <v>0</v>
      </c>
      <c r="AF43" s="19">
        <f t="shared" si="25"/>
        <v>0</v>
      </c>
      <c r="AG43" s="19">
        <f t="shared" si="25"/>
        <v>0</v>
      </c>
      <c r="AH43" s="19">
        <f t="shared" si="25"/>
        <v>0</v>
      </c>
      <c r="AI43" s="14">
        <f>AI33+AI42</f>
        <v>0</v>
      </c>
      <c r="AJ43" s="42">
        <f t="shared" si="21"/>
        <v>11</v>
      </c>
      <c r="AK43" s="42">
        <f t="shared" si="20"/>
        <v>21</v>
      </c>
      <c r="AL43" s="20">
        <f t="shared" si="12"/>
        <v>32</v>
      </c>
      <c r="AM43" s="20">
        <f t="shared" si="13"/>
        <v>16</v>
      </c>
      <c r="AN43" s="20">
        <f t="shared" si="14"/>
        <v>4</v>
      </c>
      <c r="AO43" s="20">
        <f t="shared" si="15"/>
        <v>4</v>
      </c>
      <c r="AP43" s="20">
        <f t="shared" si="16"/>
        <v>0</v>
      </c>
      <c r="AQ43" s="20">
        <f t="shared" si="17"/>
        <v>8</v>
      </c>
      <c r="AR43" s="20">
        <f t="shared" si="18"/>
        <v>1</v>
      </c>
    </row>
    <row r="44" spans="1:4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1:4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16">
    <mergeCell ref="AM23:AR23"/>
    <mergeCell ref="A25:A33"/>
    <mergeCell ref="A34:A42"/>
    <mergeCell ref="C23:J23"/>
    <mergeCell ref="K23:R23"/>
    <mergeCell ref="S23:Z23"/>
    <mergeCell ref="AA23:AH23"/>
    <mergeCell ref="AJ23:AL23"/>
    <mergeCell ref="AM1:AR1"/>
    <mergeCell ref="A3:A11"/>
    <mergeCell ref="A12:A20"/>
    <mergeCell ref="K1:R1"/>
    <mergeCell ref="S1:Z1"/>
    <mergeCell ref="AA1:AH1"/>
    <mergeCell ref="C1:J1"/>
    <mergeCell ref="AJ1:A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6D3D-AD99-4FF1-B724-D0B4C8A24D89}">
  <dimension ref="A1:BB139"/>
  <sheetViews>
    <sheetView workbookViewId="0">
      <pane xSplit="2" ySplit="2" topLeftCell="C3" activePane="bottomRight" state="frozen"/>
      <selection pane="bottomRight" activeCell="AO19" sqref="AO19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4"/>
    <col min="29" max="29" width="4.42578125" style="4" bestFit="1" customWidth="1"/>
    <col min="30" max="30" width="4" style="4" bestFit="1" customWidth="1"/>
    <col min="31" max="31" width="7.85546875" style="4" bestFit="1" customWidth="1"/>
    <col min="32" max="32" width="4.42578125" style="4" bestFit="1" customWidth="1"/>
    <col min="33" max="33" width="6.85546875" style="4" bestFit="1" customWidth="1"/>
    <col min="34" max="34" width="8.28515625" style="4" bestFit="1" customWidth="1"/>
    <col min="35" max="36" width="9.140625" style="5"/>
    <col min="37" max="37" width="4.42578125" style="5" bestFit="1" customWidth="1"/>
    <col min="38" max="38" width="4" style="5" bestFit="1" customWidth="1"/>
    <col min="39" max="39" width="7.85546875" style="5" bestFit="1" customWidth="1"/>
    <col min="40" max="40" width="4.42578125" style="5" bestFit="1" customWidth="1"/>
    <col min="41" max="41" width="6.85546875" style="5" bestFit="1" customWidth="1"/>
    <col min="42" max="42" width="8.28515625" style="5" bestFit="1" customWidth="1"/>
    <col min="43" max="43" width="11.85546875" style="12" customWidth="1"/>
    <col min="44" max="45" width="8.28515625" style="12" customWidth="1"/>
    <col min="46" max="46" width="14.28515625" bestFit="1" customWidth="1"/>
  </cols>
  <sheetData>
    <row r="1" spans="1:52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44</v>
      </c>
      <c r="T1" s="83"/>
      <c r="U1" s="83"/>
      <c r="V1" s="83"/>
      <c r="W1" s="83"/>
      <c r="X1" s="83"/>
      <c r="Y1" s="83"/>
      <c r="Z1" s="83"/>
      <c r="AA1" s="83" t="s">
        <v>45</v>
      </c>
      <c r="AB1" s="83"/>
      <c r="AC1" s="83"/>
      <c r="AD1" s="83"/>
      <c r="AE1" s="83"/>
      <c r="AF1" s="83"/>
      <c r="AG1" s="83"/>
      <c r="AH1" s="83"/>
      <c r="AI1" s="79" t="s">
        <v>3</v>
      </c>
      <c r="AJ1" s="79"/>
      <c r="AK1" s="79"/>
      <c r="AL1" s="79"/>
      <c r="AM1" s="79"/>
      <c r="AN1" s="79"/>
      <c r="AO1" s="79"/>
      <c r="AP1" s="79"/>
      <c r="AQ1" s="38"/>
      <c r="AR1" s="97" t="s">
        <v>4</v>
      </c>
      <c r="AS1" s="97"/>
      <c r="AT1" s="97"/>
      <c r="AU1" s="70" t="s">
        <v>5</v>
      </c>
      <c r="AV1" s="71"/>
      <c r="AW1" s="71"/>
      <c r="AX1" s="71"/>
      <c r="AY1" s="71"/>
      <c r="AZ1" s="71"/>
    </row>
    <row r="2" spans="1:52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0" t="s">
        <v>7</v>
      </c>
      <c r="AB2" s="10" t="s">
        <v>8</v>
      </c>
      <c r="AC2" s="10" t="s">
        <v>9</v>
      </c>
      <c r="AD2" s="10" t="s">
        <v>10</v>
      </c>
      <c r="AE2" s="10" t="s">
        <v>11</v>
      </c>
      <c r="AF2" s="10" t="s">
        <v>12</v>
      </c>
      <c r="AG2" s="10" t="s">
        <v>13</v>
      </c>
      <c r="AH2" s="10" t="s">
        <v>14</v>
      </c>
      <c r="AI2" s="11" t="s">
        <v>7</v>
      </c>
      <c r="AJ2" s="11" t="s">
        <v>8</v>
      </c>
      <c r="AK2" s="11" t="s">
        <v>9</v>
      </c>
      <c r="AL2" s="11" t="s">
        <v>10</v>
      </c>
      <c r="AM2" s="11" t="s">
        <v>11</v>
      </c>
      <c r="AN2" s="11" t="s">
        <v>12</v>
      </c>
      <c r="AO2" s="11" t="s">
        <v>13</v>
      </c>
      <c r="AP2" s="11" t="s">
        <v>14</v>
      </c>
      <c r="AQ2" s="39" t="s">
        <v>36</v>
      </c>
      <c r="AR2" s="34" t="s">
        <v>7</v>
      </c>
      <c r="AS2" s="34" t="s">
        <v>8</v>
      </c>
      <c r="AT2" s="37" t="s">
        <v>46</v>
      </c>
      <c r="AU2" s="40" t="s">
        <v>9</v>
      </c>
      <c r="AV2" s="14" t="s">
        <v>10</v>
      </c>
      <c r="AW2" s="14" t="s">
        <v>11</v>
      </c>
      <c r="AX2" s="14" t="s">
        <v>12</v>
      </c>
      <c r="AY2" s="14" t="s">
        <v>13</v>
      </c>
      <c r="AZ2" s="14" t="s">
        <v>14</v>
      </c>
    </row>
    <row r="3" spans="1:52">
      <c r="A3" s="72">
        <v>44314</v>
      </c>
      <c r="B3" s="6" t="s">
        <v>16</v>
      </c>
      <c r="C3" s="8"/>
      <c r="D3" s="8">
        <v>3</v>
      </c>
      <c r="E3" s="8">
        <v>3</v>
      </c>
      <c r="F3" s="8"/>
      <c r="G3" s="8"/>
      <c r="H3" s="8"/>
      <c r="I3" s="8"/>
      <c r="J3" s="8"/>
      <c r="K3" s="9"/>
      <c r="L3" s="9">
        <v>2</v>
      </c>
      <c r="M3" s="9">
        <v>2</v>
      </c>
      <c r="N3" s="9"/>
      <c r="O3" s="9"/>
      <c r="P3" s="9"/>
      <c r="Q3" s="9"/>
      <c r="R3" s="9"/>
      <c r="S3" s="10">
        <v>2</v>
      </c>
      <c r="T3" s="10">
        <v>3</v>
      </c>
      <c r="U3" s="10">
        <v>1</v>
      </c>
      <c r="V3" s="10"/>
      <c r="W3" s="10">
        <v>1</v>
      </c>
      <c r="X3" s="10"/>
      <c r="Y3" s="10">
        <v>1</v>
      </c>
      <c r="Z3" s="10">
        <v>1</v>
      </c>
      <c r="AA3" s="10">
        <v>3</v>
      </c>
      <c r="AB3" s="10">
        <v>7</v>
      </c>
      <c r="AC3" s="10">
        <v>3</v>
      </c>
      <c r="AD3" s="10"/>
      <c r="AE3" s="10">
        <v>1</v>
      </c>
      <c r="AF3" s="10"/>
      <c r="AG3" s="10">
        <v>3</v>
      </c>
      <c r="AH3" s="10">
        <v>2</v>
      </c>
      <c r="AI3" s="11">
        <v>5</v>
      </c>
      <c r="AJ3" s="11">
        <v>5</v>
      </c>
      <c r="AK3" s="11">
        <v>2</v>
      </c>
      <c r="AL3" s="11"/>
      <c r="AM3" s="11">
        <v>3</v>
      </c>
      <c r="AN3" s="11"/>
      <c r="AO3" s="11">
        <v>4</v>
      </c>
      <c r="AP3" s="11">
        <v>1</v>
      </c>
      <c r="AQ3" s="21"/>
      <c r="AR3" s="23">
        <f>AI3+AA3+S3+K3+C3</f>
        <v>10</v>
      </c>
      <c r="AS3" s="23">
        <f>AJ3+AB3+T3+L3+D3</f>
        <v>20</v>
      </c>
      <c r="AT3" s="41">
        <f>AJ3+AI3+T3+S3+L3+K3+D3+C3+AB3+AA3</f>
        <v>30</v>
      </c>
      <c r="AU3" s="6">
        <f>AK3+U3+M3+E3+AC3</f>
        <v>11</v>
      </c>
      <c r="AV3" s="6">
        <f>AL3+V3+N3+F3+AD3</f>
        <v>0</v>
      </c>
      <c r="AW3" s="6">
        <f>AM3+W3+O3+G3+AE3</f>
        <v>5</v>
      </c>
      <c r="AX3" s="6">
        <f>AN3+X3+P3+H3+AF3</f>
        <v>0</v>
      </c>
      <c r="AY3" s="6">
        <f t="shared" ref="AY3:AY18" si="0">AO3+Y3+Q3+I3+AG3</f>
        <v>8</v>
      </c>
      <c r="AZ3" s="6">
        <f>AP3+Z3+R3+J3+AH3</f>
        <v>4</v>
      </c>
    </row>
    <row r="4" spans="1:52">
      <c r="A4" s="73"/>
      <c r="B4" s="6" t="s">
        <v>17</v>
      </c>
      <c r="C4" s="8"/>
      <c r="D4" s="8">
        <v>2</v>
      </c>
      <c r="E4" s="8">
        <v>1</v>
      </c>
      <c r="F4" s="8"/>
      <c r="G4" s="8"/>
      <c r="H4" s="8"/>
      <c r="I4" s="8"/>
      <c r="J4" s="8"/>
      <c r="K4" s="9"/>
      <c r="L4" s="9">
        <v>2</v>
      </c>
      <c r="M4" s="9"/>
      <c r="N4" s="9"/>
      <c r="O4" s="9">
        <v>2</v>
      </c>
      <c r="P4" s="9"/>
      <c r="Q4" s="9"/>
      <c r="R4" s="9"/>
      <c r="S4" s="10"/>
      <c r="T4" s="10">
        <v>6</v>
      </c>
      <c r="U4" s="10">
        <v>4</v>
      </c>
      <c r="V4" s="10"/>
      <c r="W4" s="10"/>
      <c r="X4" s="10"/>
      <c r="Y4" s="10"/>
      <c r="Z4" s="10"/>
      <c r="AA4" s="10">
        <v>2</v>
      </c>
      <c r="AB4" s="10">
        <v>2</v>
      </c>
      <c r="AC4" s="10">
        <v>2</v>
      </c>
      <c r="AD4" s="10"/>
      <c r="AE4" s="10">
        <v>1</v>
      </c>
      <c r="AF4" s="10"/>
      <c r="AG4" s="10">
        <v>1</v>
      </c>
      <c r="AH4" s="10">
        <v>1</v>
      </c>
      <c r="AI4" s="11"/>
      <c r="AJ4" s="11">
        <v>7</v>
      </c>
      <c r="AK4" s="11">
        <v>3</v>
      </c>
      <c r="AL4" s="11"/>
      <c r="AM4" s="11">
        <v>2</v>
      </c>
      <c r="AN4" s="11"/>
      <c r="AO4" s="11"/>
      <c r="AP4" s="11"/>
      <c r="AQ4" s="21"/>
      <c r="AR4" s="23">
        <f t="shared" ref="AR4:AR21" si="1">AI4+AA4+S4+K4+C4</f>
        <v>2</v>
      </c>
      <c r="AS4" s="23">
        <f t="shared" ref="AS4:AS21" si="2">AJ4+AB4+T4+L4+D4</f>
        <v>19</v>
      </c>
      <c r="AT4" s="6">
        <f t="shared" ref="AT4:AT21" si="3">AJ4+AI4+T4+S4+L4+K4+D4+C4+AB4+AA4</f>
        <v>21</v>
      </c>
      <c r="AU4" s="6">
        <f t="shared" ref="AU4:AU10" si="4">AK4+U4+M4+E4+AC4</f>
        <v>10</v>
      </c>
      <c r="AV4" s="6">
        <f t="shared" ref="AV4:AV10" si="5">AL4+V4+N4+F4+AD4</f>
        <v>0</v>
      </c>
      <c r="AW4" s="6">
        <f t="shared" ref="AW4:AW10" si="6">AM4+W4+O4+G4+AE4</f>
        <v>5</v>
      </c>
      <c r="AX4" s="6">
        <f t="shared" ref="AX4:AX10" si="7">AN4+X4+P4+H4+AF4</f>
        <v>0</v>
      </c>
      <c r="AY4" s="6">
        <f t="shared" si="0"/>
        <v>1</v>
      </c>
      <c r="AZ4" s="6">
        <f t="shared" ref="AZ4:AZ10" si="8">AP4+Z4+R4+J4+AH4</f>
        <v>1</v>
      </c>
    </row>
    <row r="5" spans="1:52">
      <c r="A5" s="73"/>
      <c r="B5" s="6" t="s">
        <v>18</v>
      </c>
      <c r="C5" s="8"/>
      <c r="D5" s="8">
        <v>1</v>
      </c>
      <c r="E5" s="8"/>
      <c r="F5" s="8"/>
      <c r="G5" s="8">
        <v>1</v>
      </c>
      <c r="H5" s="8"/>
      <c r="I5" s="8"/>
      <c r="J5" s="8"/>
      <c r="K5" s="9"/>
      <c r="L5" s="9">
        <v>6</v>
      </c>
      <c r="M5" s="9">
        <v>3</v>
      </c>
      <c r="N5" s="9"/>
      <c r="O5" s="9">
        <v>1</v>
      </c>
      <c r="P5" s="9"/>
      <c r="Q5" s="9"/>
      <c r="R5" s="9"/>
      <c r="S5" s="10">
        <v>6</v>
      </c>
      <c r="T5" s="10">
        <v>5</v>
      </c>
      <c r="U5" s="10">
        <v>5</v>
      </c>
      <c r="V5" s="10">
        <v>2</v>
      </c>
      <c r="W5" s="10">
        <v>2</v>
      </c>
      <c r="X5" s="10"/>
      <c r="Y5" s="10">
        <v>6</v>
      </c>
      <c r="Z5" s="10"/>
      <c r="AA5" s="10">
        <v>3</v>
      </c>
      <c r="AB5" s="10"/>
      <c r="AC5" s="10">
        <v>2</v>
      </c>
      <c r="AD5" s="10">
        <v>1</v>
      </c>
      <c r="AE5" s="10"/>
      <c r="AF5" s="10"/>
      <c r="AG5" s="10">
        <v>3</v>
      </c>
      <c r="AH5" s="10">
        <v>1</v>
      </c>
      <c r="AI5" s="11">
        <v>2</v>
      </c>
      <c r="AJ5" s="11">
        <v>6</v>
      </c>
      <c r="AK5" s="11">
        <v>2</v>
      </c>
      <c r="AL5" s="11">
        <v>2</v>
      </c>
      <c r="AM5" s="11">
        <v>3</v>
      </c>
      <c r="AN5" s="11"/>
      <c r="AO5" s="11">
        <v>2</v>
      </c>
      <c r="AP5" s="11"/>
      <c r="AQ5" s="21"/>
      <c r="AR5" s="23">
        <f t="shared" si="1"/>
        <v>11</v>
      </c>
      <c r="AS5" s="23">
        <f t="shared" si="2"/>
        <v>18</v>
      </c>
      <c r="AT5" s="6">
        <f t="shared" si="3"/>
        <v>29</v>
      </c>
      <c r="AU5" s="6">
        <f t="shared" si="4"/>
        <v>12</v>
      </c>
      <c r="AV5" s="6">
        <f t="shared" si="5"/>
        <v>5</v>
      </c>
      <c r="AW5" s="6">
        <f t="shared" si="6"/>
        <v>7</v>
      </c>
      <c r="AX5" s="6">
        <f t="shared" si="7"/>
        <v>0</v>
      </c>
      <c r="AY5" s="6">
        <f t="shared" si="0"/>
        <v>11</v>
      </c>
      <c r="AZ5" s="6">
        <f t="shared" si="8"/>
        <v>1</v>
      </c>
    </row>
    <row r="6" spans="1:52">
      <c r="A6" s="73"/>
      <c r="B6" s="6" t="s">
        <v>19</v>
      </c>
      <c r="C6" s="8">
        <v>1</v>
      </c>
      <c r="D6" s="8">
        <v>3</v>
      </c>
      <c r="E6" s="8">
        <v>2</v>
      </c>
      <c r="F6" s="8"/>
      <c r="G6" s="8"/>
      <c r="H6" s="8"/>
      <c r="I6" s="8">
        <v>1</v>
      </c>
      <c r="J6" s="8">
        <v>1</v>
      </c>
      <c r="K6" s="9"/>
      <c r="L6" s="9">
        <v>5</v>
      </c>
      <c r="M6" s="9">
        <v>1</v>
      </c>
      <c r="N6" s="9"/>
      <c r="O6" s="9">
        <v>2</v>
      </c>
      <c r="P6" s="9"/>
      <c r="Q6" s="9"/>
      <c r="R6" s="9"/>
      <c r="S6" s="10">
        <v>8</v>
      </c>
      <c r="T6" s="10">
        <v>4</v>
      </c>
      <c r="U6" s="10">
        <v>4</v>
      </c>
      <c r="V6" s="10">
        <v>1</v>
      </c>
      <c r="W6" s="10"/>
      <c r="X6" s="10"/>
      <c r="Y6" s="10">
        <v>8</v>
      </c>
      <c r="Z6" s="10"/>
      <c r="AA6" s="10">
        <v>3</v>
      </c>
      <c r="AB6" s="10">
        <v>7</v>
      </c>
      <c r="AC6" s="10">
        <v>2</v>
      </c>
      <c r="AD6" s="10">
        <v>1</v>
      </c>
      <c r="AE6" s="10">
        <v>1</v>
      </c>
      <c r="AF6" s="10"/>
      <c r="AG6" s="10">
        <v>4</v>
      </c>
      <c r="AH6" s="10">
        <v>1</v>
      </c>
      <c r="AI6" s="11"/>
      <c r="AJ6" s="11">
        <v>10</v>
      </c>
      <c r="AK6" s="11">
        <v>7</v>
      </c>
      <c r="AL6" s="11">
        <v>2</v>
      </c>
      <c r="AM6" s="11"/>
      <c r="AN6" s="11"/>
      <c r="AO6" s="11"/>
      <c r="AP6" s="11"/>
      <c r="AQ6" s="21"/>
      <c r="AR6" s="23">
        <f t="shared" si="1"/>
        <v>12</v>
      </c>
      <c r="AS6" s="23">
        <f t="shared" si="2"/>
        <v>29</v>
      </c>
      <c r="AT6" s="6">
        <f t="shared" si="3"/>
        <v>41</v>
      </c>
      <c r="AU6" s="6">
        <f t="shared" si="4"/>
        <v>16</v>
      </c>
      <c r="AV6" s="6">
        <f t="shared" si="5"/>
        <v>4</v>
      </c>
      <c r="AW6" s="6">
        <f t="shared" si="6"/>
        <v>3</v>
      </c>
      <c r="AX6" s="6">
        <f t="shared" si="7"/>
        <v>0</v>
      </c>
      <c r="AY6" s="6">
        <f t="shared" si="0"/>
        <v>13</v>
      </c>
      <c r="AZ6" s="6">
        <f t="shared" si="8"/>
        <v>2</v>
      </c>
    </row>
    <row r="7" spans="1:52">
      <c r="A7" s="73"/>
      <c r="B7" s="6" t="s">
        <v>20</v>
      </c>
      <c r="C7" s="8"/>
      <c r="D7" s="8">
        <v>1</v>
      </c>
      <c r="E7" s="8">
        <v>1</v>
      </c>
      <c r="F7" s="8"/>
      <c r="G7" s="8"/>
      <c r="H7" s="8"/>
      <c r="I7" s="8"/>
      <c r="J7" s="8"/>
      <c r="K7" s="9"/>
      <c r="L7" s="9">
        <v>1</v>
      </c>
      <c r="M7" s="9"/>
      <c r="N7" s="9"/>
      <c r="O7" s="9"/>
      <c r="P7" s="9"/>
      <c r="Q7" s="9"/>
      <c r="R7" s="9"/>
      <c r="S7" s="10"/>
      <c r="T7" s="10">
        <v>4</v>
      </c>
      <c r="U7" s="10">
        <v>2</v>
      </c>
      <c r="V7" s="10"/>
      <c r="W7" s="10">
        <v>1</v>
      </c>
      <c r="X7" s="10"/>
      <c r="Y7" s="10"/>
      <c r="Z7" s="10"/>
      <c r="AA7" s="10">
        <v>1</v>
      </c>
      <c r="AB7" s="10">
        <v>2</v>
      </c>
      <c r="AC7" s="10">
        <v>2</v>
      </c>
      <c r="AD7" s="10"/>
      <c r="AE7" s="10"/>
      <c r="AF7" s="10"/>
      <c r="AG7" s="10">
        <v>1</v>
      </c>
      <c r="AH7" s="10"/>
      <c r="AI7" s="11">
        <v>2</v>
      </c>
      <c r="AJ7" s="11">
        <v>11</v>
      </c>
      <c r="AK7" s="11">
        <v>4</v>
      </c>
      <c r="AL7" s="11">
        <v>2</v>
      </c>
      <c r="AM7" s="11">
        <v>2</v>
      </c>
      <c r="AN7" s="11"/>
      <c r="AO7" s="11">
        <v>2</v>
      </c>
      <c r="AP7" s="11"/>
      <c r="AQ7" s="21"/>
      <c r="AR7" s="23">
        <f t="shared" si="1"/>
        <v>3</v>
      </c>
      <c r="AS7" s="23">
        <f t="shared" si="2"/>
        <v>19</v>
      </c>
      <c r="AT7" s="6">
        <f t="shared" si="3"/>
        <v>22</v>
      </c>
      <c r="AU7" s="6">
        <f t="shared" si="4"/>
        <v>9</v>
      </c>
      <c r="AV7" s="6">
        <f t="shared" si="5"/>
        <v>2</v>
      </c>
      <c r="AW7" s="6">
        <f t="shared" si="6"/>
        <v>3</v>
      </c>
      <c r="AX7" s="6">
        <f t="shared" si="7"/>
        <v>0</v>
      </c>
      <c r="AY7" s="6">
        <f t="shared" si="0"/>
        <v>3</v>
      </c>
      <c r="AZ7" s="6">
        <f t="shared" si="8"/>
        <v>0</v>
      </c>
    </row>
    <row r="8" spans="1:52">
      <c r="A8" s="73"/>
      <c r="B8" s="6" t="s">
        <v>21</v>
      </c>
      <c r="C8" s="8"/>
      <c r="D8" s="8">
        <v>3</v>
      </c>
      <c r="E8" s="8">
        <v>2</v>
      </c>
      <c r="F8" s="8"/>
      <c r="G8" s="8"/>
      <c r="H8" s="8"/>
      <c r="I8" s="8"/>
      <c r="J8" s="8"/>
      <c r="K8" s="9">
        <v>2</v>
      </c>
      <c r="L8" s="9">
        <v>5</v>
      </c>
      <c r="M8" s="9">
        <v>2</v>
      </c>
      <c r="N8" s="9"/>
      <c r="O8" s="9">
        <v>1</v>
      </c>
      <c r="P8" s="9"/>
      <c r="Q8" s="9">
        <v>1</v>
      </c>
      <c r="R8" s="9"/>
      <c r="S8" s="10">
        <v>6</v>
      </c>
      <c r="T8" s="10">
        <v>7</v>
      </c>
      <c r="U8" s="10">
        <v>8</v>
      </c>
      <c r="V8" s="10"/>
      <c r="W8" s="10">
        <v>1</v>
      </c>
      <c r="X8" s="10"/>
      <c r="Y8" s="10">
        <v>4</v>
      </c>
      <c r="Z8" s="10"/>
      <c r="AA8" s="10"/>
      <c r="AB8" s="10">
        <v>1</v>
      </c>
      <c r="AC8" s="10"/>
      <c r="AD8" s="10"/>
      <c r="AE8" s="10"/>
      <c r="AF8" s="10"/>
      <c r="AG8" s="10"/>
      <c r="AH8" s="10"/>
      <c r="AI8" s="11">
        <v>4</v>
      </c>
      <c r="AJ8" s="11">
        <v>10</v>
      </c>
      <c r="AK8" s="11">
        <v>7</v>
      </c>
      <c r="AL8" s="11">
        <v>2</v>
      </c>
      <c r="AM8" s="11"/>
      <c r="AN8" s="11"/>
      <c r="AO8" s="11">
        <v>4</v>
      </c>
      <c r="AP8" s="11"/>
      <c r="AQ8" s="21"/>
      <c r="AR8" s="23">
        <f t="shared" si="1"/>
        <v>12</v>
      </c>
      <c r="AS8" s="23">
        <f t="shared" si="2"/>
        <v>26</v>
      </c>
      <c r="AT8" s="6">
        <f t="shared" si="3"/>
        <v>38</v>
      </c>
      <c r="AU8" s="6">
        <f t="shared" si="4"/>
        <v>19</v>
      </c>
      <c r="AV8" s="6">
        <f t="shared" si="5"/>
        <v>2</v>
      </c>
      <c r="AW8" s="6">
        <f t="shared" si="6"/>
        <v>2</v>
      </c>
      <c r="AX8" s="6">
        <f t="shared" si="7"/>
        <v>0</v>
      </c>
      <c r="AY8" s="6">
        <f t="shared" si="0"/>
        <v>9</v>
      </c>
      <c r="AZ8" s="6">
        <f t="shared" si="8"/>
        <v>0</v>
      </c>
    </row>
    <row r="9" spans="1:52">
      <c r="A9" s="73"/>
      <c r="B9" s="6" t="s">
        <v>22</v>
      </c>
      <c r="C9" s="8">
        <v>1</v>
      </c>
      <c r="D9" s="8"/>
      <c r="E9" s="8"/>
      <c r="F9" s="8"/>
      <c r="G9" s="8"/>
      <c r="H9" s="8"/>
      <c r="I9" s="8">
        <v>1</v>
      </c>
      <c r="J9" s="8"/>
      <c r="K9" s="9">
        <v>1</v>
      </c>
      <c r="L9" s="9">
        <v>3</v>
      </c>
      <c r="M9" s="9"/>
      <c r="N9" s="9"/>
      <c r="O9" s="9">
        <v>2</v>
      </c>
      <c r="P9" s="9"/>
      <c r="Q9" s="9"/>
      <c r="R9" s="9">
        <v>1</v>
      </c>
      <c r="S9" s="10">
        <v>3</v>
      </c>
      <c r="T9" s="10">
        <v>10</v>
      </c>
      <c r="U9" s="10">
        <v>5</v>
      </c>
      <c r="V9" s="10">
        <v>1</v>
      </c>
      <c r="W9" s="10">
        <v>5</v>
      </c>
      <c r="X9" s="10"/>
      <c r="Y9" s="10">
        <v>3</v>
      </c>
      <c r="Z9" s="10"/>
      <c r="AA9" s="10">
        <v>2</v>
      </c>
      <c r="AB9" s="10"/>
      <c r="AC9" s="10"/>
      <c r="AD9" s="10"/>
      <c r="AE9" s="10"/>
      <c r="AF9" s="10"/>
      <c r="AG9" s="10">
        <v>2</v>
      </c>
      <c r="AH9" s="10"/>
      <c r="AI9" s="11">
        <v>4</v>
      </c>
      <c r="AJ9" s="11">
        <v>5</v>
      </c>
      <c r="AK9" s="11">
        <v>2</v>
      </c>
      <c r="AL9" s="11"/>
      <c r="AM9" s="11"/>
      <c r="AN9" s="11"/>
      <c r="AO9" s="11">
        <v>4</v>
      </c>
      <c r="AP9" s="11"/>
      <c r="AQ9" s="21"/>
      <c r="AR9" s="23">
        <f t="shared" si="1"/>
        <v>11</v>
      </c>
      <c r="AS9" s="23">
        <f t="shared" si="2"/>
        <v>18</v>
      </c>
      <c r="AT9" s="6">
        <f t="shared" si="3"/>
        <v>29</v>
      </c>
      <c r="AU9" s="6">
        <f t="shared" si="4"/>
        <v>7</v>
      </c>
      <c r="AV9" s="6">
        <f t="shared" si="5"/>
        <v>1</v>
      </c>
      <c r="AW9" s="6">
        <f t="shared" si="6"/>
        <v>7</v>
      </c>
      <c r="AX9" s="6">
        <f t="shared" si="7"/>
        <v>0</v>
      </c>
      <c r="AY9" s="6">
        <f t="shared" si="0"/>
        <v>10</v>
      </c>
      <c r="AZ9" s="6">
        <f t="shared" si="8"/>
        <v>1</v>
      </c>
    </row>
    <row r="10" spans="1:52">
      <c r="A10" s="73"/>
      <c r="B10" s="6" t="s">
        <v>23</v>
      </c>
      <c r="C10" s="8"/>
      <c r="D10" s="8"/>
      <c r="E10" s="8"/>
      <c r="F10" s="8"/>
      <c r="G10" s="8"/>
      <c r="H10" s="8"/>
      <c r="I10" s="8"/>
      <c r="J10" s="8"/>
      <c r="K10" s="9"/>
      <c r="L10" s="9">
        <v>2</v>
      </c>
      <c r="M10" s="9">
        <v>2</v>
      </c>
      <c r="N10" s="9"/>
      <c r="O10" s="9"/>
      <c r="P10" s="9"/>
      <c r="Q10" s="9"/>
      <c r="R10" s="9"/>
      <c r="S10" s="10">
        <v>3</v>
      </c>
      <c r="T10" s="10">
        <v>8</v>
      </c>
      <c r="U10" s="10">
        <v>1</v>
      </c>
      <c r="V10" s="10">
        <v>1</v>
      </c>
      <c r="W10" s="10">
        <v>2</v>
      </c>
      <c r="X10" s="10"/>
      <c r="Y10" s="10">
        <v>2</v>
      </c>
      <c r="Z10" s="10">
        <v>1</v>
      </c>
      <c r="AA10" s="10"/>
      <c r="AB10" s="10">
        <v>1</v>
      </c>
      <c r="AC10" s="10">
        <v>1</v>
      </c>
      <c r="AD10" s="10"/>
      <c r="AE10" s="10">
        <v>1</v>
      </c>
      <c r="AF10" s="10"/>
      <c r="AG10" s="10"/>
      <c r="AH10" s="10"/>
      <c r="AI10" s="11">
        <v>8</v>
      </c>
      <c r="AJ10" s="11">
        <v>6</v>
      </c>
      <c r="AK10" s="11">
        <v>6</v>
      </c>
      <c r="AL10" s="11">
        <v>1</v>
      </c>
      <c r="AM10" s="11">
        <v>2</v>
      </c>
      <c r="AN10" s="11"/>
      <c r="AO10" s="11">
        <v>7</v>
      </c>
      <c r="AP10" s="11"/>
      <c r="AQ10" s="21"/>
      <c r="AR10" s="23">
        <f t="shared" si="1"/>
        <v>11</v>
      </c>
      <c r="AS10" s="23">
        <f t="shared" si="2"/>
        <v>17</v>
      </c>
      <c r="AT10" s="6">
        <f t="shared" si="3"/>
        <v>28</v>
      </c>
      <c r="AU10" s="6">
        <f t="shared" si="4"/>
        <v>10</v>
      </c>
      <c r="AV10" s="6">
        <f t="shared" si="5"/>
        <v>2</v>
      </c>
      <c r="AW10" s="6">
        <f t="shared" si="6"/>
        <v>5</v>
      </c>
      <c r="AX10" s="6">
        <f t="shared" si="7"/>
        <v>0</v>
      </c>
      <c r="AY10" s="6">
        <f t="shared" si="0"/>
        <v>9</v>
      </c>
      <c r="AZ10" s="6">
        <f t="shared" si="8"/>
        <v>1</v>
      </c>
    </row>
    <row r="11" spans="1:52" s="1" customFormat="1">
      <c r="A11" s="74"/>
      <c r="B11" s="7" t="s">
        <v>24</v>
      </c>
      <c r="C11" s="16">
        <f>SUM(C3:C10)</f>
        <v>2</v>
      </c>
      <c r="D11" s="16">
        <f t="shared" ref="D11:AP11" si="9">SUM(D3:D10)</f>
        <v>13</v>
      </c>
      <c r="E11" s="16">
        <f t="shared" si="9"/>
        <v>9</v>
      </c>
      <c r="F11" s="16">
        <f t="shared" si="9"/>
        <v>0</v>
      </c>
      <c r="G11" s="16">
        <f t="shared" si="9"/>
        <v>1</v>
      </c>
      <c r="H11" s="16">
        <f t="shared" si="9"/>
        <v>0</v>
      </c>
      <c r="I11" s="16">
        <f>SUM(I3:I10)</f>
        <v>2</v>
      </c>
      <c r="J11" s="16">
        <f t="shared" si="9"/>
        <v>1</v>
      </c>
      <c r="K11" s="17">
        <f t="shared" si="9"/>
        <v>3</v>
      </c>
      <c r="L11" s="17">
        <f t="shared" si="9"/>
        <v>26</v>
      </c>
      <c r="M11" s="17">
        <f t="shared" si="9"/>
        <v>10</v>
      </c>
      <c r="N11" s="17">
        <f t="shared" si="9"/>
        <v>0</v>
      </c>
      <c r="O11" s="17">
        <f t="shared" si="9"/>
        <v>8</v>
      </c>
      <c r="P11" s="17">
        <f t="shared" si="9"/>
        <v>0</v>
      </c>
      <c r="Q11" s="17">
        <f t="shared" si="9"/>
        <v>1</v>
      </c>
      <c r="R11" s="17">
        <f t="shared" si="9"/>
        <v>1</v>
      </c>
      <c r="S11" s="18">
        <f t="shared" si="9"/>
        <v>28</v>
      </c>
      <c r="T11" s="18">
        <f t="shared" si="9"/>
        <v>47</v>
      </c>
      <c r="U11" s="18">
        <f t="shared" si="9"/>
        <v>30</v>
      </c>
      <c r="V11" s="18">
        <f t="shared" si="9"/>
        <v>5</v>
      </c>
      <c r="W11" s="18">
        <f t="shared" si="9"/>
        <v>12</v>
      </c>
      <c r="X11" s="18">
        <f t="shared" si="9"/>
        <v>0</v>
      </c>
      <c r="Y11" s="18">
        <f t="shared" si="9"/>
        <v>24</v>
      </c>
      <c r="Z11" s="18">
        <f t="shared" si="9"/>
        <v>2</v>
      </c>
      <c r="AA11" s="18">
        <f t="shared" ref="AA11:AH11" si="10">SUM(AA3:AA10)</f>
        <v>14</v>
      </c>
      <c r="AB11" s="18">
        <f t="shared" si="10"/>
        <v>20</v>
      </c>
      <c r="AC11" s="18">
        <f t="shared" si="10"/>
        <v>12</v>
      </c>
      <c r="AD11" s="18">
        <f t="shared" si="10"/>
        <v>2</v>
      </c>
      <c r="AE11" s="18">
        <f t="shared" si="10"/>
        <v>4</v>
      </c>
      <c r="AF11" s="18">
        <f t="shared" si="10"/>
        <v>0</v>
      </c>
      <c r="AG11" s="18">
        <f t="shared" si="10"/>
        <v>14</v>
      </c>
      <c r="AH11" s="18">
        <f t="shared" si="10"/>
        <v>5</v>
      </c>
      <c r="AI11" s="19">
        <f t="shared" si="9"/>
        <v>25</v>
      </c>
      <c r="AJ11" s="19">
        <f t="shared" si="9"/>
        <v>60</v>
      </c>
      <c r="AK11" s="19">
        <f t="shared" si="9"/>
        <v>33</v>
      </c>
      <c r="AL11" s="19">
        <f t="shared" si="9"/>
        <v>9</v>
      </c>
      <c r="AM11" s="19">
        <f t="shared" si="9"/>
        <v>12</v>
      </c>
      <c r="AN11" s="19">
        <f t="shared" si="9"/>
        <v>0</v>
      </c>
      <c r="AO11" s="19">
        <f t="shared" si="9"/>
        <v>23</v>
      </c>
      <c r="AP11" s="19">
        <f t="shared" si="9"/>
        <v>1</v>
      </c>
      <c r="AQ11" s="14">
        <v>19</v>
      </c>
      <c r="AR11" s="42">
        <f t="shared" si="1"/>
        <v>72</v>
      </c>
      <c r="AS11" s="42">
        <f t="shared" si="2"/>
        <v>166</v>
      </c>
      <c r="AT11" s="20">
        <f t="shared" si="3"/>
        <v>238</v>
      </c>
      <c r="AU11" s="20">
        <f>SUM(AU3:AU10)</f>
        <v>94</v>
      </c>
      <c r="AV11" s="20">
        <f>SUM(AV3:AV10)</f>
        <v>16</v>
      </c>
      <c r="AW11" s="20">
        <f t="shared" ref="AW11:AZ11" si="11">SUM(AW3:AW10)</f>
        <v>37</v>
      </c>
      <c r="AX11" s="20">
        <f>SUM(AX3:AX10)</f>
        <v>0</v>
      </c>
      <c r="AY11" s="20">
        <f t="shared" si="11"/>
        <v>64</v>
      </c>
      <c r="AZ11" s="20">
        <f t="shared" si="11"/>
        <v>10</v>
      </c>
    </row>
    <row r="12" spans="1:52">
      <c r="A12" s="72">
        <v>44315</v>
      </c>
      <c r="B12" s="6" t="s">
        <v>25</v>
      </c>
      <c r="C12" s="8"/>
      <c r="D12" s="8">
        <v>3</v>
      </c>
      <c r="E12" s="8">
        <v>1</v>
      </c>
      <c r="F12" s="8"/>
      <c r="G12" s="8"/>
      <c r="H12" s="8"/>
      <c r="I12" s="8"/>
      <c r="J12" s="8"/>
      <c r="K12" s="9"/>
      <c r="L12" s="9">
        <v>12</v>
      </c>
      <c r="M12" s="9">
        <v>2</v>
      </c>
      <c r="N12" s="9"/>
      <c r="O12" s="9">
        <v>3</v>
      </c>
      <c r="P12" s="9"/>
      <c r="Q12" s="9"/>
      <c r="R12" s="9"/>
      <c r="S12" s="10"/>
      <c r="T12" s="10">
        <v>14</v>
      </c>
      <c r="U12" s="10">
        <v>10</v>
      </c>
      <c r="V12" s="10"/>
      <c r="W12" s="10">
        <v>3</v>
      </c>
      <c r="X12" s="10"/>
      <c r="Y12" s="10"/>
      <c r="Z12" s="10"/>
      <c r="AA12" s="10">
        <v>2</v>
      </c>
      <c r="AB12" s="10">
        <v>2</v>
      </c>
      <c r="AC12" s="10">
        <v>1</v>
      </c>
      <c r="AD12" s="10"/>
      <c r="AE12" s="10">
        <v>1</v>
      </c>
      <c r="AF12" s="10"/>
      <c r="AG12" s="10">
        <v>1</v>
      </c>
      <c r="AH12" s="10"/>
      <c r="AI12" s="11">
        <v>1</v>
      </c>
      <c r="AJ12" s="11">
        <v>16</v>
      </c>
      <c r="AK12" s="11">
        <v>3</v>
      </c>
      <c r="AL12" s="11"/>
      <c r="AM12" s="11">
        <v>4</v>
      </c>
      <c r="AN12" s="11"/>
      <c r="AO12" s="11">
        <v>1</v>
      </c>
      <c r="AP12" s="11"/>
      <c r="AQ12" s="21"/>
      <c r="AR12" s="23">
        <f t="shared" si="1"/>
        <v>3</v>
      </c>
      <c r="AS12" s="23">
        <f t="shared" si="2"/>
        <v>47</v>
      </c>
      <c r="AT12" s="6">
        <f t="shared" si="3"/>
        <v>50</v>
      </c>
      <c r="AU12" s="6">
        <f t="shared" ref="AU12:AU19" si="12">AK12+U12+M12+E12+AC12</f>
        <v>17</v>
      </c>
      <c r="AV12" s="6">
        <f t="shared" ref="AV12:AV19" si="13">AL12+V12+N12+F12+AD12</f>
        <v>0</v>
      </c>
      <c r="AW12" s="6">
        <f t="shared" ref="AW12:AW19" si="14">AM12+W12+O12+G12+AE12</f>
        <v>11</v>
      </c>
      <c r="AX12" s="6">
        <f t="shared" ref="AX12:AY19" si="15">AN12+X12+P12+H12+AF12</f>
        <v>0</v>
      </c>
      <c r="AY12" s="6">
        <f t="shared" si="0"/>
        <v>2</v>
      </c>
      <c r="AZ12" s="6">
        <f t="shared" ref="AZ12:AZ19" si="16">AP12+Z12+R12+J12+AH12</f>
        <v>0</v>
      </c>
    </row>
    <row r="13" spans="1:52">
      <c r="A13" s="73"/>
      <c r="B13" s="6" t="s">
        <v>26</v>
      </c>
      <c r="C13" s="8"/>
      <c r="D13" s="8">
        <v>7</v>
      </c>
      <c r="E13" s="8">
        <v>4</v>
      </c>
      <c r="F13" s="8"/>
      <c r="G13" s="8"/>
      <c r="H13" s="8"/>
      <c r="I13" s="8"/>
      <c r="J13" s="8"/>
      <c r="K13" s="9"/>
      <c r="L13" s="9">
        <v>9</v>
      </c>
      <c r="M13" s="9">
        <v>2</v>
      </c>
      <c r="N13" s="9">
        <v>2</v>
      </c>
      <c r="O13" s="9">
        <v>2</v>
      </c>
      <c r="P13" s="9"/>
      <c r="Q13" s="9"/>
      <c r="R13" s="9"/>
      <c r="S13" s="10">
        <v>1</v>
      </c>
      <c r="T13" s="10">
        <v>13</v>
      </c>
      <c r="U13" s="10">
        <v>5</v>
      </c>
      <c r="V13" s="10"/>
      <c r="W13" s="10">
        <v>2</v>
      </c>
      <c r="X13" s="10"/>
      <c r="Y13" s="10">
        <v>1</v>
      </c>
      <c r="Z13" s="10"/>
      <c r="AA13" s="10"/>
      <c r="AB13" s="10">
        <v>1</v>
      </c>
      <c r="AC13" s="10"/>
      <c r="AD13" s="10"/>
      <c r="AE13" s="10"/>
      <c r="AF13" s="10"/>
      <c r="AG13" s="10"/>
      <c r="AH13" s="10"/>
      <c r="AI13" s="11">
        <v>5</v>
      </c>
      <c r="AJ13" s="11">
        <v>16</v>
      </c>
      <c r="AK13" s="11">
        <v>12</v>
      </c>
      <c r="AL13" s="11"/>
      <c r="AM13" s="11">
        <v>4</v>
      </c>
      <c r="AN13" s="11"/>
      <c r="AO13" s="11">
        <v>4</v>
      </c>
      <c r="AP13" s="11"/>
      <c r="AQ13" s="21"/>
      <c r="AR13" s="23">
        <f t="shared" si="1"/>
        <v>6</v>
      </c>
      <c r="AS13" s="23">
        <f t="shared" si="2"/>
        <v>46</v>
      </c>
      <c r="AT13" s="6">
        <f t="shared" si="3"/>
        <v>52</v>
      </c>
      <c r="AU13" s="6">
        <f t="shared" si="12"/>
        <v>23</v>
      </c>
      <c r="AV13" s="6">
        <f t="shared" si="13"/>
        <v>2</v>
      </c>
      <c r="AW13" s="6">
        <f t="shared" si="14"/>
        <v>8</v>
      </c>
      <c r="AX13" s="6">
        <f t="shared" si="15"/>
        <v>0</v>
      </c>
      <c r="AY13" s="6">
        <f t="shared" si="0"/>
        <v>5</v>
      </c>
      <c r="AZ13" s="6">
        <f t="shared" si="16"/>
        <v>0</v>
      </c>
    </row>
    <row r="14" spans="1:52">
      <c r="A14" s="73"/>
      <c r="B14" s="6" t="s">
        <v>27</v>
      </c>
      <c r="C14" s="8"/>
      <c r="D14" s="8">
        <v>2</v>
      </c>
      <c r="E14" s="8">
        <v>1</v>
      </c>
      <c r="F14" s="8"/>
      <c r="G14" s="8"/>
      <c r="H14" s="8">
        <v>1</v>
      </c>
      <c r="I14" s="8"/>
      <c r="J14" s="8"/>
      <c r="K14" s="9"/>
      <c r="L14" s="9">
        <v>1</v>
      </c>
      <c r="M14" s="9"/>
      <c r="N14" s="9"/>
      <c r="O14" s="9"/>
      <c r="P14" s="9"/>
      <c r="Q14" s="9"/>
      <c r="R14" s="9"/>
      <c r="S14" s="10">
        <v>1</v>
      </c>
      <c r="T14" s="10">
        <v>22</v>
      </c>
      <c r="U14" s="10">
        <v>5</v>
      </c>
      <c r="V14" s="10"/>
      <c r="W14" s="10">
        <v>7</v>
      </c>
      <c r="X14" s="10">
        <v>1</v>
      </c>
      <c r="Y14" s="10">
        <v>1</v>
      </c>
      <c r="Z14" s="10"/>
      <c r="AA14" s="10"/>
      <c r="AB14" s="10">
        <v>3</v>
      </c>
      <c r="AC14" s="10"/>
      <c r="AD14" s="10"/>
      <c r="AE14" s="10"/>
      <c r="AF14" s="10"/>
      <c r="AG14" s="10"/>
      <c r="AH14" s="10"/>
      <c r="AI14" s="11">
        <v>7</v>
      </c>
      <c r="AJ14" s="11">
        <v>23</v>
      </c>
      <c r="AK14" s="11">
        <v>13</v>
      </c>
      <c r="AL14" s="11"/>
      <c r="AM14" s="11">
        <v>3</v>
      </c>
      <c r="AN14" s="11">
        <v>1</v>
      </c>
      <c r="AO14" s="11">
        <v>5</v>
      </c>
      <c r="AP14" s="11"/>
      <c r="AQ14" s="21"/>
      <c r="AR14" s="23">
        <f t="shared" si="1"/>
        <v>8</v>
      </c>
      <c r="AS14" s="23">
        <f t="shared" si="2"/>
        <v>51</v>
      </c>
      <c r="AT14" s="6">
        <f t="shared" si="3"/>
        <v>59</v>
      </c>
      <c r="AU14" s="6">
        <f t="shared" si="12"/>
        <v>19</v>
      </c>
      <c r="AV14" s="6">
        <f t="shared" si="13"/>
        <v>0</v>
      </c>
      <c r="AW14" s="6">
        <f t="shared" si="14"/>
        <v>10</v>
      </c>
      <c r="AX14" s="6">
        <f t="shared" si="15"/>
        <v>3</v>
      </c>
      <c r="AY14" s="6">
        <f t="shared" si="0"/>
        <v>6</v>
      </c>
      <c r="AZ14" s="6">
        <f t="shared" si="16"/>
        <v>0</v>
      </c>
    </row>
    <row r="15" spans="1:52">
      <c r="A15" s="73"/>
      <c r="B15" s="6" t="s">
        <v>28</v>
      </c>
      <c r="C15" s="8"/>
      <c r="D15" s="8">
        <v>6</v>
      </c>
      <c r="E15" s="8">
        <v>2</v>
      </c>
      <c r="F15" s="8"/>
      <c r="G15" s="8">
        <v>1</v>
      </c>
      <c r="H15" s="8"/>
      <c r="I15" s="8"/>
      <c r="J15" s="8"/>
      <c r="K15" s="9"/>
      <c r="L15" s="9">
        <v>3</v>
      </c>
      <c r="M15" s="9">
        <v>1</v>
      </c>
      <c r="N15" s="9"/>
      <c r="O15" s="9">
        <v>1</v>
      </c>
      <c r="P15" s="9"/>
      <c r="Q15" s="9"/>
      <c r="R15" s="9"/>
      <c r="S15" s="10">
        <v>2</v>
      </c>
      <c r="T15" s="10">
        <v>15</v>
      </c>
      <c r="U15" s="10">
        <v>6</v>
      </c>
      <c r="V15" s="10"/>
      <c r="W15" s="10">
        <v>1</v>
      </c>
      <c r="X15" s="10"/>
      <c r="Y15" s="10">
        <v>2</v>
      </c>
      <c r="Z15" s="10"/>
      <c r="AA15" s="10">
        <v>1</v>
      </c>
      <c r="AB15" s="10">
        <v>4</v>
      </c>
      <c r="AC15" s="10">
        <v>3</v>
      </c>
      <c r="AD15" s="10"/>
      <c r="AE15" s="10"/>
      <c r="AF15" s="10"/>
      <c r="AG15" s="10">
        <v>1</v>
      </c>
      <c r="AH15" s="10"/>
      <c r="AI15" s="11">
        <v>5</v>
      </c>
      <c r="AJ15" s="11">
        <v>15</v>
      </c>
      <c r="AK15" s="11">
        <v>9</v>
      </c>
      <c r="AL15" s="11"/>
      <c r="AM15" s="11">
        <v>1</v>
      </c>
      <c r="AN15" s="11"/>
      <c r="AO15" s="11">
        <v>4</v>
      </c>
      <c r="AP15" s="11"/>
      <c r="AQ15" s="21"/>
      <c r="AR15" s="23">
        <f t="shared" si="1"/>
        <v>8</v>
      </c>
      <c r="AS15" s="23">
        <f t="shared" si="2"/>
        <v>43</v>
      </c>
      <c r="AT15" s="6">
        <f t="shared" si="3"/>
        <v>51</v>
      </c>
      <c r="AU15" s="6">
        <f t="shared" si="12"/>
        <v>21</v>
      </c>
      <c r="AV15" s="6">
        <f t="shared" si="13"/>
        <v>0</v>
      </c>
      <c r="AW15" s="6">
        <f t="shared" si="14"/>
        <v>4</v>
      </c>
      <c r="AX15" s="6">
        <f t="shared" si="15"/>
        <v>0</v>
      </c>
      <c r="AY15" s="6">
        <f t="shared" si="0"/>
        <v>7</v>
      </c>
      <c r="AZ15" s="6">
        <f t="shared" si="16"/>
        <v>0</v>
      </c>
    </row>
    <row r="16" spans="1:52">
      <c r="A16" s="73"/>
      <c r="B16" s="6" t="s">
        <v>29</v>
      </c>
      <c r="C16" s="8"/>
      <c r="D16" s="8">
        <v>5</v>
      </c>
      <c r="E16" s="8">
        <v>2</v>
      </c>
      <c r="F16" s="8"/>
      <c r="G16" s="8"/>
      <c r="H16" s="8"/>
      <c r="I16" s="8"/>
      <c r="J16" s="8"/>
      <c r="K16" s="9"/>
      <c r="L16" s="9">
        <v>5</v>
      </c>
      <c r="M16" s="9">
        <v>3</v>
      </c>
      <c r="N16" s="9"/>
      <c r="O16" s="9"/>
      <c r="P16" s="9"/>
      <c r="Q16" s="9"/>
      <c r="R16" s="9"/>
      <c r="S16" s="10">
        <v>4</v>
      </c>
      <c r="T16" s="10">
        <v>10</v>
      </c>
      <c r="U16" s="10">
        <v>3</v>
      </c>
      <c r="V16" s="10"/>
      <c r="W16" s="10">
        <v>2</v>
      </c>
      <c r="X16" s="10"/>
      <c r="Y16" s="10">
        <v>3</v>
      </c>
      <c r="Z16" s="10"/>
      <c r="AA16" s="10"/>
      <c r="AB16" s="10">
        <v>4</v>
      </c>
      <c r="AC16" s="10">
        <v>1</v>
      </c>
      <c r="AD16" s="10">
        <v>2</v>
      </c>
      <c r="AE16" s="10">
        <v>2</v>
      </c>
      <c r="AF16" s="10"/>
      <c r="AG16" s="10"/>
      <c r="AH16" s="10"/>
      <c r="AI16" s="11">
        <v>8</v>
      </c>
      <c r="AJ16" s="11">
        <v>21</v>
      </c>
      <c r="AK16" s="11">
        <v>17</v>
      </c>
      <c r="AL16" s="11"/>
      <c r="AM16" s="11">
        <v>4</v>
      </c>
      <c r="AN16" s="11"/>
      <c r="AO16" s="11">
        <v>5</v>
      </c>
      <c r="AP16" s="11"/>
      <c r="AQ16" s="21"/>
      <c r="AR16" s="23">
        <f t="shared" si="1"/>
        <v>12</v>
      </c>
      <c r="AS16" s="23">
        <f t="shared" si="2"/>
        <v>45</v>
      </c>
      <c r="AT16" s="6">
        <f t="shared" si="3"/>
        <v>57</v>
      </c>
      <c r="AU16" s="6">
        <f t="shared" si="12"/>
        <v>26</v>
      </c>
      <c r="AV16" s="6">
        <f t="shared" si="13"/>
        <v>2</v>
      </c>
      <c r="AW16" s="6">
        <f t="shared" si="14"/>
        <v>8</v>
      </c>
      <c r="AX16" s="6">
        <f t="shared" si="15"/>
        <v>0</v>
      </c>
      <c r="AY16" s="6">
        <f t="shared" si="0"/>
        <v>8</v>
      </c>
      <c r="AZ16" s="6">
        <f t="shared" si="16"/>
        <v>0</v>
      </c>
    </row>
    <row r="17" spans="1:54">
      <c r="A17" s="73"/>
      <c r="B17" s="6" t="s">
        <v>30</v>
      </c>
      <c r="C17" s="8"/>
      <c r="D17" s="8">
        <v>2</v>
      </c>
      <c r="E17" s="8">
        <v>2</v>
      </c>
      <c r="F17" s="8"/>
      <c r="G17" s="8"/>
      <c r="H17" s="8"/>
      <c r="I17" s="8"/>
      <c r="J17" s="8"/>
      <c r="K17" s="9">
        <v>1</v>
      </c>
      <c r="L17" s="9">
        <v>5</v>
      </c>
      <c r="M17" s="9">
        <v>3</v>
      </c>
      <c r="N17" s="9"/>
      <c r="O17" s="9"/>
      <c r="P17" s="9"/>
      <c r="Q17" s="9">
        <v>1</v>
      </c>
      <c r="R17" s="9"/>
      <c r="S17" s="10">
        <v>1</v>
      </c>
      <c r="T17" s="10">
        <v>12</v>
      </c>
      <c r="U17" s="10">
        <v>2</v>
      </c>
      <c r="V17" s="10"/>
      <c r="W17" s="10">
        <v>7</v>
      </c>
      <c r="X17" s="10"/>
      <c r="Y17" s="10">
        <v>1</v>
      </c>
      <c r="Z17" s="10"/>
      <c r="AA17" s="10"/>
      <c r="AB17" s="10">
        <v>1</v>
      </c>
      <c r="AC17" s="10"/>
      <c r="AD17" s="10"/>
      <c r="AE17" s="10"/>
      <c r="AF17" s="10"/>
      <c r="AG17" s="10"/>
      <c r="AH17" s="10"/>
      <c r="AI17" s="11">
        <v>1</v>
      </c>
      <c r="AJ17" s="11">
        <v>25</v>
      </c>
      <c r="AK17" s="11">
        <v>14</v>
      </c>
      <c r="AL17" s="11"/>
      <c r="AM17" s="11">
        <v>1</v>
      </c>
      <c r="AN17" s="11"/>
      <c r="AO17" s="11">
        <v>1</v>
      </c>
      <c r="AP17" s="11"/>
      <c r="AQ17" s="21"/>
      <c r="AR17" s="23">
        <f t="shared" si="1"/>
        <v>3</v>
      </c>
      <c r="AS17" s="23">
        <f t="shared" si="2"/>
        <v>45</v>
      </c>
      <c r="AT17" s="6">
        <f t="shared" si="3"/>
        <v>48</v>
      </c>
      <c r="AU17" s="6">
        <f t="shared" si="12"/>
        <v>21</v>
      </c>
      <c r="AV17" s="6">
        <f t="shared" si="13"/>
        <v>0</v>
      </c>
      <c r="AW17" s="6">
        <f t="shared" si="14"/>
        <v>8</v>
      </c>
      <c r="AX17" s="6">
        <f t="shared" si="15"/>
        <v>0</v>
      </c>
      <c r="AY17" s="6">
        <f t="shared" si="0"/>
        <v>3</v>
      </c>
      <c r="AZ17" s="6">
        <f t="shared" si="16"/>
        <v>0</v>
      </c>
    </row>
    <row r="18" spans="1:54">
      <c r="A18" s="73"/>
      <c r="B18" s="6" t="s">
        <v>31</v>
      </c>
      <c r="C18" s="8"/>
      <c r="D18" s="8">
        <v>3</v>
      </c>
      <c r="E18" s="8"/>
      <c r="F18" s="8">
        <v>2</v>
      </c>
      <c r="G18" s="8">
        <v>2</v>
      </c>
      <c r="H18" s="8"/>
      <c r="I18" s="8"/>
      <c r="J18" s="8"/>
      <c r="K18" s="9"/>
      <c r="L18" s="9">
        <v>7</v>
      </c>
      <c r="M18" s="9">
        <v>1</v>
      </c>
      <c r="N18" s="9"/>
      <c r="O18" s="9">
        <v>1</v>
      </c>
      <c r="P18" s="9"/>
      <c r="Q18" s="9"/>
      <c r="R18" s="9"/>
      <c r="S18" s="10"/>
      <c r="T18" s="10">
        <v>22</v>
      </c>
      <c r="U18" s="10">
        <v>10</v>
      </c>
      <c r="V18" s="10"/>
      <c r="W18" s="10">
        <v>8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>
        <v>6</v>
      </c>
      <c r="AJ18" s="11">
        <v>23</v>
      </c>
      <c r="AK18" s="11">
        <v>16</v>
      </c>
      <c r="AL18" s="11">
        <v>1</v>
      </c>
      <c r="AM18" s="11">
        <v>1</v>
      </c>
      <c r="AN18" s="11"/>
      <c r="AO18" s="11">
        <v>6</v>
      </c>
      <c r="AP18" s="11"/>
      <c r="AQ18" s="21"/>
      <c r="AR18" s="23">
        <f t="shared" si="1"/>
        <v>6</v>
      </c>
      <c r="AS18" s="23">
        <f t="shared" si="2"/>
        <v>55</v>
      </c>
      <c r="AT18" s="6">
        <f t="shared" si="3"/>
        <v>61</v>
      </c>
      <c r="AU18" s="6">
        <f t="shared" si="12"/>
        <v>27</v>
      </c>
      <c r="AV18" s="6">
        <f t="shared" si="13"/>
        <v>3</v>
      </c>
      <c r="AW18" s="6">
        <f t="shared" si="14"/>
        <v>12</v>
      </c>
      <c r="AX18" s="6">
        <f t="shared" si="15"/>
        <v>0</v>
      </c>
      <c r="AY18" s="6">
        <f t="shared" si="0"/>
        <v>6</v>
      </c>
      <c r="AZ18" s="6">
        <f t="shared" si="16"/>
        <v>0</v>
      </c>
    </row>
    <row r="19" spans="1:54">
      <c r="A19" s="73"/>
      <c r="B19" s="6" t="s">
        <v>32</v>
      </c>
      <c r="C19" s="8"/>
      <c r="D19" s="8">
        <v>5</v>
      </c>
      <c r="E19" s="8">
        <v>3</v>
      </c>
      <c r="F19" s="8"/>
      <c r="G19" s="8"/>
      <c r="H19" s="8"/>
      <c r="I19" s="8"/>
      <c r="J19" s="8"/>
      <c r="K19" s="9"/>
      <c r="L19" s="9">
        <v>4</v>
      </c>
      <c r="M19" s="9">
        <v>1</v>
      </c>
      <c r="N19" s="9"/>
      <c r="O19" s="9"/>
      <c r="P19" s="9"/>
      <c r="Q19" s="9"/>
      <c r="R19" s="9"/>
      <c r="S19" s="10">
        <v>5</v>
      </c>
      <c r="T19" s="10">
        <v>13</v>
      </c>
      <c r="U19" s="10">
        <v>8</v>
      </c>
      <c r="V19" s="10"/>
      <c r="W19" s="10"/>
      <c r="X19" s="10"/>
      <c r="Y19" s="10">
        <v>4</v>
      </c>
      <c r="Z19" s="10"/>
      <c r="AA19" s="10"/>
      <c r="AB19" s="10">
        <v>1</v>
      </c>
      <c r="AC19" s="10"/>
      <c r="AD19" s="10"/>
      <c r="AE19" s="10"/>
      <c r="AF19" s="10"/>
      <c r="AG19" s="10"/>
      <c r="AH19" s="10"/>
      <c r="AI19" s="11">
        <v>4</v>
      </c>
      <c r="AJ19" s="11">
        <v>20</v>
      </c>
      <c r="AK19" s="11">
        <v>11</v>
      </c>
      <c r="AL19" s="11">
        <v>1</v>
      </c>
      <c r="AM19" s="11">
        <v>2</v>
      </c>
      <c r="AN19" s="11"/>
      <c r="AO19" s="11">
        <v>2</v>
      </c>
      <c r="AP19" s="11"/>
      <c r="AQ19" s="21"/>
      <c r="AR19" s="23">
        <f t="shared" si="1"/>
        <v>9</v>
      </c>
      <c r="AS19" s="23">
        <f t="shared" si="2"/>
        <v>43</v>
      </c>
      <c r="AT19" s="6">
        <f t="shared" si="3"/>
        <v>52</v>
      </c>
      <c r="AU19" s="6">
        <f t="shared" si="12"/>
        <v>23</v>
      </c>
      <c r="AV19" s="6">
        <f t="shared" si="13"/>
        <v>1</v>
      </c>
      <c r="AW19" s="6">
        <f t="shared" si="14"/>
        <v>2</v>
      </c>
      <c r="AX19" s="6">
        <f t="shared" si="15"/>
        <v>0</v>
      </c>
      <c r="AY19" s="6">
        <f t="shared" si="15"/>
        <v>6</v>
      </c>
      <c r="AZ19" s="6">
        <f t="shared" si="16"/>
        <v>0</v>
      </c>
    </row>
    <row r="20" spans="1:54" s="1" customFormat="1">
      <c r="A20" s="74"/>
      <c r="B20" s="7" t="s">
        <v>33</v>
      </c>
      <c r="C20" s="16">
        <f>SUM(C12:C19)</f>
        <v>0</v>
      </c>
      <c r="D20" s="16">
        <f t="shared" ref="D20:AP20" si="17">SUM(D12:D19)</f>
        <v>33</v>
      </c>
      <c r="E20" s="16">
        <f t="shared" si="17"/>
        <v>15</v>
      </c>
      <c r="F20" s="16">
        <f t="shared" si="17"/>
        <v>2</v>
      </c>
      <c r="G20" s="16">
        <f t="shared" si="17"/>
        <v>3</v>
      </c>
      <c r="H20" s="16">
        <f t="shared" si="17"/>
        <v>1</v>
      </c>
      <c r="I20" s="16">
        <f t="shared" si="17"/>
        <v>0</v>
      </c>
      <c r="J20" s="16">
        <f t="shared" si="17"/>
        <v>0</v>
      </c>
      <c r="K20" s="17">
        <f t="shared" si="17"/>
        <v>1</v>
      </c>
      <c r="L20" s="17">
        <f t="shared" si="17"/>
        <v>46</v>
      </c>
      <c r="M20" s="17">
        <f t="shared" si="17"/>
        <v>13</v>
      </c>
      <c r="N20" s="17">
        <f t="shared" si="17"/>
        <v>2</v>
      </c>
      <c r="O20" s="17">
        <f t="shared" si="17"/>
        <v>7</v>
      </c>
      <c r="P20" s="17">
        <f t="shared" si="17"/>
        <v>0</v>
      </c>
      <c r="Q20" s="17">
        <f t="shared" si="17"/>
        <v>1</v>
      </c>
      <c r="R20" s="17">
        <f t="shared" si="17"/>
        <v>0</v>
      </c>
      <c r="S20" s="18">
        <f t="shared" si="17"/>
        <v>14</v>
      </c>
      <c r="T20" s="18">
        <f t="shared" si="17"/>
        <v>121</v>
      </c>
      <c r="U20" s="18">
        <f t="shared" si="17"/>
        <v>49</v>
      </c>
      <c r="V20" s="18">
        <f t="shared" si="17"/>
        <v>0</v>
      </c>
      <c r="W20" s="18">
        <f t="shared" si="17"/>
        <v>30</v>
      </c>
      <c r="X20" s="18">
        <f t="shared" si="17"/>
        <v>1</v>
      </c>
      <c r="Y20" s="18">
        <f t="shared" si="17"/>
        <v>12</v>
      </c>
      <c r="Z20" s="18">
        <f t="shared" si="17"/>
        <v>0</v>
      </c>
      <c r="AA20" s="18">
        <f t="shared" ref="AA20:AH20" si="18">SUM(AA12:AA19)</f>
        <v>3</v>
      </c>
      <c r="AB20" s="18">
        <f t="shared" si="18"/>
        <v>16</v>
      </c>
      <c r="AC20" s="18">
        <f t="shared" si="18"/>
        <v>5</v>
      </c>
      <c r="AD20" s="18">
        <f t="shared" si="18"/>
        <v>2</v>
      </c>
      <c r="AE20" s="18">
        <f t="shared" si="18"/>
        <v>3</v>
      </c>
      <c r="AF20" s="18">
        <f t="shared" si="18"/>
        <v>0</v>
      </c>
      <c r="AG20" s="18">
        <f t="shared" si="18"/>
        <v>2</v>
      </c>
      <c r="AH20" s="18">
        <f t="shared" si="18"/>
        <v>0</v>
      </c>
      <c r="AI20" s="19">
        <f t="shared" si="17"/>
        <v>37</v>
      </c>
      <c r="AJ20" s="19">
        <f t="shared" si="17"/>
        <v>159</v>
      </c>
      <c r="AK20" s="19">
        <f t="shared" si="17"/>
        <v>95</v>
      </c>
      <c r="AL20" s="19">
        <f t="shared" si="17"/>
        <v>2</v>
      </c>
      <c r="AM20" s="19">
        <f t="shared" si="17"/>
        <v>20</v>
      </c>
      <c r="AN20" s="19">
        <f t="shared" si="17"/>
        <v>1</v>
      </c>
      <c r="AO20" s="19">
        <f t="shared" si="17"/>
        <v>28</v>
      </c>
      <c r="AP20" s="19">
        <f t="shared" si="17"/>
        <v>0</v>
      </c>
      <c r="AQ20" s="14">
        <v>4</v>
      </c>
      <c r="AR20" s="42">
        <f t="shared" si="1"/>
        <v>55</v>
      </c>
      <c r="AS20" s="42">
        <f t="shared" si="2"/>
        <v>375</v>
      </c>
      <c r="AT20" s="20">
        <f t="shared" si="3"/>
        <v>430</v>
      </c>
      <c r="AU20" s="20">
        <f>SUM(AU12:AU19)</f>
        <v>177</v>
      </c>
      <c r="AV20" s="20">
        <f t="shared" ref="AV20:AZ20" si="19">SUM(AV12:AV19)</f>
        <v>8</v>
      </c>
      <c r="AW20" s="20">
        <f t="shared" si="19"/>
        <v>63</v>
      </c>
      <c r="AX20" s="20">
        <f t="shared" si="19"/>
        <v>3</v>
      </c>
      <c r="AY20" s="20">
        <f t="shared" si="19"/>
        <v>43</v>
      </c>
      <c r="AZ20" s="20">
        <f t="shared" si="19"/>
        <v>0</v>
      </c>
    </row>
    <row r="21" spans="1:54" s="1" customFormat="1">
      <c r="A21" s="22"/>
      <c r="B21" s="7" t="s">
        <v>34</v>
      </c>
      <c r="C21" s="16">
        <f>C11+C20</f>
        <v>2</v>
      </c>
      <c r="D21" s="16">
        <f t="shared" ref="D21:AP21" si="20">D11+D20</f>
        <v>46</v>
      </c>
      <c r="E21" s="16">
        <f t="shared" si="20"/>
        <v>24</v>
      </c>
      <c r="F21" s="16">
        <f t="shared" si="20"/>
        <v>2</v>
      </c>
      <c r="G21" s="16">
        <f t="shared" si="20"/>
        <v>4</v>
      </c>
      <c r="H21" s="16">
        <f t="shared" si="20"/>
        <v>1</v>
      </c>
      <c r="I21" s="16">
        <f t="shared" si="20"/>
        <v>2</v>
      </c>
      <c r="J21" s="16">
        <f t="shared" si="20"/>
        <v>1</v>
      </c>
      <c r="K21" s="17">
        <f t="shared" si="20"/>
        <v>4</v>
      </c>
      <c r="L21" s="17">
        <f t="shared" si="20"/>
        <v>72</v>
      </c>
      <c r="M21" s="17">
        <f t="shared" si="20"/>
        <v>23</v>
      </c>
      <c r="N21" s="17">
        <f t="shared" si="20"/>
        <v>2</v>
      </c>
      <c r="O21" s="17">
        <f t="shared" si="20"/>
        <v>15</v>
      </c>
      <c r="P21" s="17">
        <f t="shared" si="20"/>
        <v>0</v>
      </c>
      <c r="Q21" s="17">
        <f t="shared" si="20"/>
        <v>2</v>
      </c>
      <c r="R21" s="17">
        <f t="shared" si="20"/>
        <v>1</v>
      </c>
      <c r="S21" s="18">
        <f t="shared" si="20"/>
        <v>42</v>
      </c>
      <c r="T21" s="18">
        <f t="shared" si="20"/>
        <v>168</v>
      </c>
      <c r="U21" s="18">
        <f t="shared" si="20"/>
        <v>79</v>
      </c>
      <c r="V21" s="18">
        <f t="shared" si="20"/>
        <v>5</v>
      </c>
      <c r="W21" s="18">
        <f t="shared" si="20"/>
        <v>42</v>
      </c>
      <c r="X21" s="18">
        <f t="shared" si="20"/>
        <v>1</v>
      </c>
      <c r="Y21" s="18">
        <f t="shared" si="20"/>
        <v>36</v>
      </c>
      <c r="Z21" s="18">
        <f t="shared" si="20"/>
        <v>2</v>
      </c>
      <c r="AA21" s="18">
        <f t="shared" ref="AA21:AH21" si="21">AA11+AA20</f>
        <v>17</v>
      </c>
      <c r="AB21" s="18">
        <f t="shared" si="21"/>
        <v>36</v>
      </c>
      <c r="AC21" s="18">
        <f t="shared" si="21"/>
        <v>17</v>
      </c>
      <c r="AD21" s="18">
        <f t="shared" si="21"/>
        <v>4</v>
      </c>
      <c r="AE21" s="18">
        <f t="shared" si="21"/>
        <v>7</v>
      </c>
      <c r="AF21" s="18">
        <f t="shared" si="21"/>
        <v>0</v>
      </c>
      <c r="AG21" s="18">
        <f t="shared" si="21"/>
        <v>16</v>
      </c>
      <c r="AH21" s="18">
        <f t="shared" si="21"/>
        <v>5</v>
      </c>
      <c r="AI21" s="19">
        <f t="shared" si="20"/>
        <v>62</v>
      </c>
      <c r="AJ21" s="19">
        <f t="shared" si="20"/>
        <v>219</v>
      </c>
      <c r="AK21" s="19">
        <f t="shared" si="20"/>
        <v>128</v>
      </c>
      <c r="AL21" s="19">
        <f t="shared" si="20"/>
        <v>11</v>
      </c>
      <c r="AM21" s="19">
        <f t="shared" si="20"/>
        <v>32</v>
      </c>
      <c r="AN21" s="19">
        <f t="shared" si="20"/>
        <v>1</v>
      </c>
      <c r="AO21" s="19">
        <f t="shared" si="20"/>
        <v>51</v>
      </c>
      <c r="AP21" s="19">
        <f t="shared" si="20"/>
        <v>1</v>
      </c>
      <c r="AQ21" s="14">
        <f>AQ11+AQ20</f>
        <v>23</v>
      </c>
      <c r="AR21" s="42">
        <f t="shared" si="1"/>
        <v>127</v>
      </c>
      <c r="AS21" s="42">
        <f t="shared" si="2"/>
        <v>541</v>
      </c>
      <c r="AT21" s="20">
        <f t="shared" si="3"/>
        <v>668</v>
      </c>
      <c r="AU21" s="20">
        <f>AU11+AU20</f>
        <v>271</v>
      </c>
      <c r="AV21" s="20">
        <f>AV11+AV20</f>
        <v>24</v>
      </c>
      <c r="AW21" s="20">
        <f>AW11+AW20</f>
        <v>100</v>
      </c>
      <c r="AX21" s="20">
        <f t="shared" ref="AX21:AZ21" si="22">AX11+AX20</f>
        <v>3</v>
      </c>
      <c r="AY21" s="20">
        <f t="shared" si="22"/>
        <v>107</v>
      </c>
      <c r="AZ21" s="20">
        <f t="shared" si="22"/>
        <v>10</v>
      </c>
    </row>
    <row r="22" spans="1:5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T22" s="12"/>
      <c r="AU22" s="12"/>
    </row>
    <row r="23" spans="1:54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44</v>
      </c>
      <c r="T23" s="83"/>
      <c r="U23" s="83"/>
      <c r="V23" s="83"/>
      <c r="W23" s="83"/>
      <c r="X23" s="83"/>
      <c r="Y23" s="83"/>
      <c r="Z23" s="83"/>
      <c r="AA23" s="83" t="s">
        <v>45</v>
      </c>
      <c r="AB23" s="83"/>
      <c r="AC23" s="83"/>
      <c r="AD23" s="83"/>
      <c r="AE23" s="83"/>
      <c r="AF23" s="83"/>
      <c r="AG23" s="83"/>
      <c r="AH23" s="83"/>
      <c r="AI23" s="79" t="s">
        <v>3</v>
      </c>
      <c r="AJ23" s="79"/>
      <c r="AK23" s="79"/>
      <c r="AL23" s="79"/>
      <c r="AM23" s="79"/>
      <c r="AN23" s="79"/>
      <c r="AO23" s="79"/>
      <c r="AP23" s="79"/>
      <c r="AQ23" s="38"/>
      <c r="AR23" s="97" t="s">
        <v>4</v>
      </c>
      <c r="AS23" s="97"/>
      <c r="AT23" s="97"/>
      <c r="AU23" s="70" t="s">
        <v>5</v>
      </c>
      <c r="AV23" s="71"/>
      <c r="AW23" s="71"/>
      <c r="AX23" s="71"/>
      <c r="AY23" s="71"/>
      <c r="AZ23" s="71"/>
    </row>
    <row r="24" spans="1:54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0" t="s">
        <v>7</v>
      </c>
      <c r="AB24" s="10" t="s">
        <v>8</v>
      </c>
      <c r="AC24" s="10" t="s">
        <v>9</v>
      </c>
      <c r="AD24" s="10" t="s">
        <v>10</v>
      </c>
      <c r="AE24" s="10" t="s">
        <v>11</v>
      </c>
      <c r="AF24" s="10" t="s">
        <v>12</v>
      </c>
      <c r="AG24" s="10" t="s">
        <v>13</v>
      </c>
      <c r="AH24" s="10" t="s">
        <v>14</v>
      </c>
      <c r="AI24" s="11" t="s">
        <v>7</v>
      </c>
      <c r="AJ24" s="11" t="s">
        <v>8</v>
      </c>
      <c r="AK24" s="11" t="s">
        <v>9</v>
      </c>
      <c r="AL24" s="11" t="s">
        <v>10</v>
      </c>
      <c r="AM24" s="11" t="s">
        <v>11</v>
      </c>
      <c r="AN24" s="11" t="s">
        <v>12</v>
      </c>
      <c r="AO24" s="11" t="s">
        <v>13</v>
      </c>
      <c r="AP24" s="11" t="s">
        <v>14</v>
      </c>
      <c r="AQ24" s="39" t="s">
        <v>36</v>
      </c>
      <c r="AR24" s="34" t="s">
        <v>7</v>
      </c>
      <c r="AS24" s="34" t="s">
        <v>8</v>
      </c>
      <c r="AT24" s="37" t="s">
        <v>46</v>
      </c>
      <c r="AU24" s="40" t="s">
        <v>9</v>
      </c>
      <c r="AV24" s="14" t="s">
        <v>10</v>
      </c>
      <c r="AW24" s="14" t="s">
        <v>11</v>
      </c>
      <c r="AX24" s="14" t="s">
        <v>12</v>
      </c>
      <c r="AY24" s="14" t="s">
        <v>13</v>
      </c>
      <c r="AZ24" s="14" t="s">
        <v>14</v>
      </c>
      <c r="BB24" s="24" t="s">
        <v>47</v>
      </c>
    </row>
    <row r="25" spans="1:54" ht="15">
      <c r="A25" s="72">
        <v>44131</v>
      </c>
      <c r="B25" s="6" t="s">
        <v>16</v>
      </c>
      <c r="C25" s="8"/>
      <c r="D25" s="8">
        <v>4</v>
      </c>
      <c r="E25" s="8">
        <v>1</v>
      </c>
      <c r="F25" s="8"/>
      <c r="G25" s="8"/>
      <c r="H25" s="8"/>
      <c r="I25" s="8"/>
      <c r="J25" s="8"/>
      <c r="K25" s="9">
        <v>1</v>
      </c>
      <c r="L25" s="9">
        <v>4</v>
      </c>
      <c r="M25" s="9">
        <v>1</v>
      </c>
      <c r="N25" s="9"/>
      <c r="O25" s="9">
        <v>1</v>
      </c>
      <c r="P25" s="9"/>
      <c r="Q25" s="9">
        <v>1</v>
      </c>
      <c r="R25" s="9"/>
      <c r="S25" s="10">
        <v>2</v>
      </c>
      <c r="T25" s="10">
        <v>2</v>
      </c>
      <c r="U25" s="10">
        <v>4</v>
      </c>
      <c r="V25" s="10"/>
      <c r="W25" s="10"/>
      <c r="X25" s="10"/>
      <c r="Y25" s="10">
        <v>2</v>
      </c>
      <c r="Z25" s="10"/>
      <c r="AA25" s="10"/>
      <c r="AB25" s="10">
        <v>4</v>
      </c>
      <c r="AC25" s="10"/>
      <c r="AD25" s="10"/>
      <c r="AE25" s="10"/>
      <c r="AF25" s="10"/>
      <c r="AG25" s="10"/>
      <c r="AH25" s="10"/>
      <c r="AI25" s="11"/>
      <c r="AJ25" s="11">
        <v>4</v>
      </c>
      <c r="AK25" s="11"/>
      <c r="AL25" s="11"/>
      <c r="AM25" s="11">
        <v>1</v>
      </c>
      <c r="AN25" s="11"/>
      <c r="AO25" s="11"/>
      <c r="AP25" s="11"/>
      <c r="AQ25" s="21"/>
      <c r="AR25" s="23">
        <f>AI25+AA25+S25+K25+C25</f>
        <v>3</v>
      </c>
      <c r="AS25" s="23">
        <f>AJ25+AB25+T25+L25+D25</f>
        <v>18</v>
      </c>
      <c r="AT25" s="41">
        <f>AJ25+AI25+T25+S25+L25+K25+D25+C25+AB25+AA25</f>
        <v>21</v>
      </c>
      <c r="AU25" s="6">
        <f>AK25+U25+M25+E25+AC25</f>
        <v>6</v>
      </c>
      <c r="AV25" s="6">
        <f>AL25+V25+N25+F25+AD25</f>
        <v>0</v>
      </c>
      <c r="AW25" s="6">
        <f>AM25+W25+O25+G25+AE25</f>
        <v>2</v>
      </c>
      <c r="AX25" s="6">
        <f>AN25+X25+P25+H25+AF25</f>
        <v>0</v>
      </c>
      <c r="AY25" s="6">
        <f t="shared" ref="AY25:AY40" si="23">AO25+Y25+Q25+I25+AG25</f>
        <v>3</v>
      </c>
      <c r="AZ25" s="6">
        <f>AP25+Z25+R25+J25+AH25</f>
        <v>0</v>
      </c>
    </row>
    <row r="26" spans="1:54" ht="15">
      <c r="A26" s="73"/>
      <c r="B26" s="6" t="s">
        <v>17</v>
      </c>
      <c r="C26" s="8"/>
      <c r="D26" s="8">
        <v>2</v>
      </c>
      <c r="E26" s="8"/>
      <c r="F26" s="8"/>
      <c r="G26" s="8">
        <v>2</v>
      </c>
      <c r="H26" s="8"/>
      <c r="I26" s="8"/>
      <c r="J26" s="8"/>
      <c r="K26" s="9"/>
      <c r="L26" s="9">
        <v>2</v>
      </c>
      <c r="M26" s="9">
        <v>2</v>
      </c>
      <c r="N26" s="9"/>
      <c r="O26" s="9"/>
      <c r="P26" s="9"/>
      <c r="Q26" s="9"/>
      <c r="R26" s="9"/>
      <c r="S26" s="10"/>
      <c r="T26" s="10">
        <v>7</v>
      </c>
      <c r="U26" s="10"/>
      <c r="V26" s="10"/>
      <c r="W26" s="10"/>
      <c r="X26" s="10"/>
      <c r="Y26" s="10"/>
      <c r="Z26" s="10"/>
      <c r="AA26" s="10"/>
      <c r="AB26" s="10">
        <v>1</v>
      </c>
      <c r="AC26" s="10"/>
      <c r="AD26" s="10"/>
      <c r="AE26" s="10">
        <v>1</v>
      </c>
      <c r="AF26" s="10"/>
      <c r="AG26" s="10"/>
      <c r="AH26" s="10"/>
      <c r="AI26" s="11">
        <v>2</v>
      </c>
      <c r="AJ26" s="11">
        <v>10</v>
      </c>
      <c r="AK26" s="11">
        <v>6</v>
      </c>
      <c r="AL26" s="11"/>
      <c r="AM26" s="11">
        <v>2</v>
      </c>
      <c r="AN26" s="11"/>
      <c r="AO26" s="11">
        <v>2</v>
      </c>
      <c r="AP26" s="11"/>
      <c r="AQ26" s="21"/>
      <c r="AR26" s="23">
        <f t="shared" ref="AR26:AR43" si="24">AI26+AA26+S26+K26+C26</f>
        <v>2</v>
      </c>
      <c r="AS26" s="23">
        <f t="shared" ref="AS26:AS43" si="25">AJ26+AB26+T26+L26+D26</f>
        <v>22</v>
      </c>
      <c r="AT26" s="6">
        <f t="shared" ref="AT26:AT43" si="26">AJ26+AI26+T26+S26+L26+K26+D26+C26+AB26+AA26</f>
        <v>24</v>
      </c>
      <c r="AU26" s="6">
        <f t="shared" ref="AU26:AU32" si="27">AK26+U26+M26+E26+AC26</f>
        <v>8</v>
      </c>
      <c r="AV26" s="6">
        <f t="shared" ref="AV26:AV32" si="28">AL26+V26+N26+F26+AD26</f>
        <v>0</v>
      </c>
      <c r="AW26" s="6">
        <f t="shared" ref="AW26:AW32" si="29">AM26+W26+O26+G26+AE26</f>
        <v>5</v>
      </c>
      <c r="AX26" s="6">
        <f t="shared" ref="AX26:AX32" si="30">AN26+X26+P26+H26+AF26</f>
        <v>0</v>
      </c>
      <c r="AY26" s="6">
        <f t="shared" si="23"/>
        <v>2</v>
      </c>
      <c r="AZ26" s="6">
        <f t="shared" ref="AZ26:AZ32" si="31">AP26+Z26+R26+J26+AH26</f>
        <v>0</v>
      </c>
    </row>
    <row r="27" spans="1:54" ht="15">
      <c r="A27" s="73"/>
      <c r="B27" s="6" t="s">
        <v>18</v>
      </c>
      <c r="C27" s="8"/>
      <c r="D27" s="8">
        <v>1</v>
      </c>
      <c r="E27" s="8"/>
      <c r="F27" s="8"/>
      <c r="G27" s="8"/>
      <c r="H27" s="8"/>
      <c r="I27" s="8"/>
      <c r="J27" s="8"/>
      <c r="K27" s="9"/>
      <c r="L27" s="9">
        <v>2</v>
      </c>
      <c r="M27" s="9">
        <v>1</v>
      </c>
      <c r="N27" s="9"/>
      <c r="O27" s="9">
        <v>1</v>
      </c>
      <c r="P27" s="9"/>
      <c r="Q27" s="9"/>
      <c r="R27" s="9"/>
      <c r="S27" s="10">
        <v>3</v>
      </c>
      <c r="T27" s="10">
        <v>2</v>
      </c>
      <c r="U27" s="10">
        <v>3</v>
      </c>
      <c r="V27" s="10"/>
      <c r="W27" s="10"/>
      <c r="X27" s="10"/>
      <c r="Y27" s="10">
        <v>3</v>
      </c>
      <c r="Z27" s="10"/>
      <c r="AA27" s="10">
        <v>2</v>
      </c>
      <c r="AB27" s="10">
        <v>7</v>
      </c>
      <c r="AC27" s="10">
        <v>4</v>
      </c>
      <c r="AD27" s="10">
        <v>1</v>
      </c>
      <c r="AE27" s="10"/>
      <c r="AF27" s="10"/>
      <c r="AG27" s="10">
        <v>2</v>
      </c>
      <c r="AH27" s="10"/>
      <c r="AI27" s="11">
        <v>6</v>
      </c>
      <c r="AJ27" s="11">
        <v>9</v>
      </c>
      <c r="AK27" s="11">
        <v>10</v>
      </c>
      <c r="AL27" s="11"/>
      <c r="AM27" s="11"/>
      <c r="AN27" s="11"/>
      <c r="AO27" s="11">
        <v>4</v>
      </c>
      <c r="AP27" s="11"/>
      <c r="AQ27" s="21"/>
      <c r="AR27" s="23">
        <f t="shared" si="24"/>
        <v>11</v>
      </c>
      <c r="AS27" s="23">
        <f t="shared" si="25"/>
        <v>21</v>
      </c>
      <c r="AT27" s="6">
        <f t="shared" si="26"/>
        <v>32</v>
      </c>
      <c r="AU27" s="6">
        <f t="shared" si="27"/>
        <v>18</v>
      </c>
      <c r="AV27" s="6">
        <f t="shared" si="28"/>
        <v>1</v>
      </c>
      <c r="AW27" s="6">
        <f t="shared" si="29"/>
        <v>1</v>
      </c>
      <c r="AX27" s="6">
        <f t="shared" si="30"/>
        <v>0</v>
      </c>
      <c r="AY27" s="6">
        <f t="shared" si="23"/>
        <v>9</v>
      </c>
      <c r="AZ27" s="6">
        <f t="shared" si="31"/>
        <v>0</v>
      </c>
    </row>
    <row r="28" spans="1:54" ht="15">
      <c r="A28" s="73"/>
      <c r="B28" s="6" t="s">
        <v>19</v>
      </c>
      <c r="C28" s="8"/>
      <c r="D28" s="8"/>
      <c r="E28" s="8"/>
      <c r="F28" s="8"/>
      <c r="G28" s="8"/>
      <c r="H28" s="8"/>
      <c r="I28" s="8"/>
      <c r="J28" s="8"/>
      <c r="K28" s="9"/>
      <c r="L28" s="9">
        <v>2</v>
      </c>
      <c r="M28" s="9">
        <v>1</v>
      </c>
      <c r="N28" s="9"/>
      <c r="O28" s="9">
        <v>2</v>
      </c>
      <c r="P28" s="9"/>
      <c r="Q28" s="9"/>
      <c r="R28" s="9"/>
      <c r="S28" s="10">
        <v>1</v>
      </c>
      <c r="T28" s="10">
        <v>11</v>
      </c>
      <c r="U28" s="10">
        <v>7</v>
      </c>
      <c r="V28" s="10"/>
      <c r="W28" s="10">
        <v>1</v>
      </c>
      <c r="X28" s="10"/>
      <c r="Y28" s="10">
        <v>1</v>
      </c>
      <c r="Z28" s="10"/>
      <c r="AA28" s="10">
        <v>4</v>
      </c>
      <c r="AB28" s="10">
        <v>1</v>
      </c>
      <c r="AC28" s="10">
        <v>1</v>
      </c>
      <c r="AD28" s="10">
        <v>2</v>
      </c>
      <c r="AE28" s="10"/>
      <c r="AF28" s="10"/>
      <c r="AG28" s="10">
        <v>4</v>
      </c>
      <c r="AH28" s="10"/>
      <c r="AI28" s="11">
        <v>2</v>
      </c>
      <c r="AJ28" s="11">
        <v>6</v>
      </c>
      <c r="AK28" s="11">
        <v>4</v>
      </c>
      <c r="AL28" s="11"/>
      <c r="AM28" s="11"/>
      <c r="AN28" s="11"/>
      <c r="AO28" s="11">
        <v>1</v>
      </c>
      <c r="AP28" s="11"/>
      <c r="AQ28" s="21"/>
      <c r="AR28" s="23">
        <f t="shared" si="24"/>
        <v>7</v>
      </c>
      <c r="AS28" s="23">
        <f t="shared" si="25"/>
        <v>20</v>
      </c>
      <c r="AT28" s="6">
        <f t="shared" si="26"/>
        <v>27</v>
      </c>
      <c r="AU28" s="6">
        <f t="shared" si="27"/>
        <v>13</v>
      </c>
      <c r="AV28" s="6">
        <f t="shared" si="28"/>
        <v>2</v>
      </c>
      <c r="AW28" s="6">
        <f t="shared" si="29"/>
        <v>3</v>
      </c>
      <c r="AX28" s="6">
        <f t="shared" si="30"/>
        <v>0</v>
      </c>
      <c r="AY28" s="6">
        <f t="shared" si="23"/>
        <v>6</v>
      </c>
      <c r="AZ28" s="6">
        <f t="shared" si="31"/>
        <v>0</v>
      </c>
    </row>
    <row r="29" spans="1:54" ht="15">
      <c r="A29" s="73"/>
      <c r="B29" s="6" t="s">
        <v>20</v>
      </c>
      <c r="C29" s="8">
        <v>1</v>
      </c>
      <c r="D29" s="8">
        <v>3</v>
      </c>
      <c r="E29" s="8">
        <v>2</v>
      </c>
      <c r="F29" s="8">
        <v>1</v>
      </c>
      <c r="G29" s="8"/>
      <c r="H29" s="8"/>
      <c r="I29" s="8">
        <v>1</v>
      </c>
      <c r="J29" s="8"/>
      <c r="K29" s="9">
        <v>2</v>
      </c>
      <c r="L29" s="9">
        <v>4</v>
      </c>
      <c r="M29" s="9">
        <v>2</v>
      </c>
      <c r="N29" s="9"/>
      <c r="O29" s="9">
        <v>2</v>
      </c>
      <c r="P29" s="9"/>
      <c r="Q29" s="9">
        <v>1</v>
      </c>
      <c r="R29" s="9"/>
      <c r="S29" s="10">
        <v>1</v>
      </c>
      <c r="T29" s="10">
        <v>5</v>
      </c>
      <c r="U29" s="10">
        <v>4</v>
      </c>
      <c r="V29" s="10"/>
      <c r="W29" s="10">
        <v>1</v>
      </c>
      <c r="X29" s="10"/>
      <c r="Y29" s="10">
        <v>1</v>
      </c>
      <c r="Z29" s="10"/>
      <c r="AA29" s="10">
        <v>1</v>
      </c>
      <c r="AB29" s="10">
        <v>4</v>
      </c>
      <c r="AC29" s="10">
        <v>3</v>
      </c>
      <c r="AD29" s="10"/>
      <c r="AE29" s="10"/>
      <c r="AF29" s="10"/>
      <c r="AG29" s="10"/>
      <c r="AH29" s="10"/>
      <c r="AI29" s="11">
        <v>2</v>
      </c>
      <c r="AJ29" s="11">
        <v>4</v>
      </c>
      <c r="AK29" s="11">
        <v>2</v>
      </c>
      <c r="AL29" s="11"/>
      <c r="AM29" s="11"/>
      <c r="AN29" s="11"/>
      <c r="AO29" s="11">
        <v>2</v>
      </c>
      <c r="AP29" s="11"/>
      <c r="AQ29" s="21"/>
      <c r="AR29" s="23">
        <f t="shared" si="24"/>
        <v>7</v>
      </c>
      <c r="AS29" s="23">
        <f t="shared" si="25"/>
        <v>20</v>
      </c>
      <c r="AT29" s="6">
        <f t="shared" si="26"/>
        <v>27</v>
      </c>
      <c r="AU29" s="6">
        <f t="shared" si="27"/>
        <v>13</v>
      </c>
      <c r="AV29" s="6">
        <f t="shared" si="28"/>
        <v>1</v>
      </c>
      <c r="AW29" s="6">
        <f t="shared" si="29"/>
        <v>3</v>
      </c>
      <c r="AX29" s="6">
        <f t="shared" si="30"/>
        <v>0</v>
      </c>
      <c r="AY29" s="6">
        <f t="shared" si="23"/>
        <v>5</v>
      </c>
      <c r="AZ29" s="6">
        <f t="shared" si="31"/>
        <v>0</v>
      </c>
    </row>
    <row r="30" spans="1:54" ht="15">
      <c r="A30" s="73"/>
      <c r="B30" s="6" t="s">
        <v>21</v>
      </c>
      <c r="C30" s="8"/>
      <c r="D30" s="8">
        <v>2</v>
      </c>
      <c r="E30" s="8">
        <v>2</v>
      </c>
      <c r="F30" s="8"/>
      <c r="G30" s="8"/>
      <c r="H30" s="8"/>
      <c r="I30" s="8"/>
      <c r="J30" s="8"/>
      <c r="K30" s="9"/>
      <c r="L30" s="9">
        <v>4</v>
      </c>
      <c r="M30" s="9">
        <v>1</v>
      </c>
      <c r="N30" s="9"/>
      <c r="O30" s="9">
        <v>1</v>
      </c>
      <c r="P30" s="9"/>
      <c r="Q30" s="9"/>
      <c r="R30" s="9"/>
      <c r="S30" s="10"/>
      <c r="T30" s="10">
        <v>10</v>
      </c>
      <c r="U30" s="10">
        <v>6</v>
      </c>
      <c r="V30" s="10"/>
      <c r="W30" s="10"/>
      <c r="X30" s="10"/>
      <c r="Y30" s="10"/>
      <c r="Z30" s="10"/>
      <c r="AA30" s="10">
        <v>1</v>
      </c>
      <c r="AB30" s="10">
        <v>5</v>
      </c>
      <c r="AC30" s="10">
        <v>5</v>
      </c>
      <c r="AD30" s="10">
        <v>1</v>
      </c>
      <c r="AE30" s="10"/>
      <c r="AF30" s="10"/>
      <c r="AG30" s="10">
        <v>1</v>
      </c>
      <c r="AH30" s="10"/>
      <c r="AI30" s="11">
        <v>1</v>
      </c>
      <c r="AJ30" s="11">
        <v>6</v>
      </c>
      <c r="AK30" s="11">
        <v>6</v>
      </c>
      <c r="AL30" s="11"/>
      <c r="AM30" s="11"/>
      <c r="AN30" s="11"/>
      <c r="AO30" s="11">
        <v>1</v>
      </c>
      <c r="AP30" s="11"/>
      <c r="AQ30" s="21"/>
      <c r="AR30" s="23">
        <f t="shared" si="24"/>
        <v>2</v>
      </c>
      <c r="AS30" s="23">
        <f t="shared" si="25"/>
        <v>27</v>
      </c>
      <c r="AT30" s="6">
        <f t="shared" si="26"/>
        <v>29</v>
      </c>
      <c r="AU30" s="6">
        <f t="shared" si="27"/>
        <v>20</v>
      </c>
      <c r="AV30" s="6">
        <f t="shared" si="28"/>
        <v>1</v>
      </c>
      <c r="AW30" s="6">
        <f t="shared" si="29"/>
        <v>1</v>
      </c>
      <c r="AX30" s="6">
        <f t="shared" si="30"/>
        <v>0</v>
      </c>
      <c r="AY30" s="6">
        <f t="shared" si="23"/>
        <v>2</v>
      </c>
      <c r="AZ30" s="6">
        <f t="shared" si="31"/>
        <v>0</v>
      </c>
    </row>
    <row r="31" spans="1:54" ht="15">
      <c r="A31" s="73"/>
      <c r="B31" s="6" t="s">
        <v>22</v>
      </c>
      <c r="C31" s="8"/>
      <c r="D31" s="8"/>
      <c r="E31" s="8"/>
      <c r="F31" s="8"/>
      <c r="G31" s="8"/>
      <c r="H31" s="8"/>
      <c r="I31" s="8"/>
      <c r="J31" s="8"/>
      <c r="K31" s="9">
        <v>1</v>
      </c>
      <c r="L31" s="9">
        <v>9</v>
      </c>
      <c r="M31" s="9">
        <v>5</v>
      </c>
      <c r="N31" s="9">
        <v>1</v>
      </c>
      <c r="O31" s="9">
        <v>2</v>
      </c>
      <c r="P31" s="9"/>
      <c r="Q31" s="9"/>
      <c r="R31" s="9"/>
      <c r="S31" s="10">
        <v>2</v>
      </c>
      <c r="T31" s="10">
        <v>10</v>
      </c>
      <c r="U31" s="10">
        <v>5</v>
      </c>
      <c r="V31" s="10">
        <v>1</v>
      </c>
      <c r="W31" s="10">
        <v>1</v>
      </c>
      <c r="X31" s="10"/>
      <c r="Y31" s="10">
        <v>2</v>
      </c>
      <c r="Z31" s="10"/>
      <c r="AA31" s="10"/>
      <c r="AB31" s="10">
        <v>4</v>
      </c>
      <c r="AC31" s="10">
        <v>3</v>
      </c>
      <c r="AD31" s="10"/>
      <c r="AE31" s="10"/>
      <c r="AF31" s="10"/>
      <c r="AG31" s="10"/>
      <c r="AH31" s="10"/>
      <c r="AI31" s="11">
        <v>5</v>
      </c>
      <c r="AJ31" s="11">
        <v>7</v>
      </c>
      <c r="AK31" s="11">
        <v>7</v>
      </c>
      <c r="AL31" s="11">
        <v>2</v>
      </c>
      <c r="AM31" s="11"/>
      <c r="AN31" s="11"/>
      <c r="AO31" s="11">
        <v>3</v>
      </c>
      <c r="AP31" s="11"/>
      <c r="AQ31" s="21"/>
      <c r="AR31" s="23">
        <f t="shared" si="24"/>
        <v>8</v>
      </c>
      <c r="AS31" s="23">
        <f t="shared" si="25"/>
        <v>30</v>
      </c>
      <c r="AT31" s="6">
        <f t="shared" si="26"/>
        <v>38</v>
      </c>
      <c r="AU31" s="6">
        <f t="shared" si="27"/>
        <v>20</v>
      </c>
      <c r="AV31" s="6">
        <f t="shared" si="28"/>
        <v>4</v>
      </c>
      <c r="AW31" s="6">
        <f t="shared" si="29"/>
        <v>3</v>
      </c>
      <c r="AX31" s="6">
        <f t="shared" si="30"/>
        <v>0</v>
      </c>
      <c r="AY31" s="6">
        <f t="shared" si="23"/>
        <v>5</v>
      </c>
      <c r="AZ31" s="6">
        <f t="shared" si="31"/>
        <v>0</v>
      </c>
    </row>
    <row r="32" spans="1:54" ht="15">
      <c r="A32" s="73"/>
      <c r="B32" s="6" t="s">
        <v>23</v>
      </c>
      <c r="C32" s="8"/>
      <c r="D32" s="8">
        <v>3</v>
      </c>
      <c r="E32" s="8">
        <v>1</v>
      </c>
      <c r="F32" s="8"/>
      <c r="G32" s="8"/>
      <c r="H32" s="8"/>
      <c r="I32" s="8"/>
      <c r="J32" s="8"/>
      <c r="K32" s="9"/>
      <c r="L32" s="9">
        <v>2</v>
      </c>
      <c r="M32" s="9"/>
      <c r="N32" s="9"/>
      <c r="O32" s="9">
        <v>1</v>
      </c>
      <c r="P32" s="9"/>
      <c r="Q32" s="9"/>
      <c r="R32" s="9"/>
      <c r="S32" s="10">
        <v>5</v>
      </c>
      <c r="T32" s="10">
        <v>3</v>
      </c>
      <c r="U32" s="10">
        <v>3</v>
      </c>
      <c r="V32" s="10">
        <v>1</v>
      </c>
      <c r="W32" s="10"/>
      <c r="X32" s="10"/>
      <c r="Y32" s="10">
        <v>4</v>
      </c>
      <c r="Z32" s="10"/>
      <c r="AA32" s="10">
        <v>3</v>
      </c>
      <c r="AB32" s="10"/>
      <c r="AC32" s="10"/>
      <c r="AD32" s="10"/>
      <c r="AE32" s="10"/>
      <c r="AF32" s="10"/>
      <c r="AG32" s="10">
        <v>2</v>
      </c>
      <c r="AH32" s="10"/>
      <c r="AI32" s="11">
        <v>2</v>
      </c>
      <c r="AJ32" s="11">
        <v>14</v>
      </c>
      <c r="AK32" s="11">
        <v>6</v>
      </c>
      <c r="AL32" s="11">
        <v>1</v>
      </c>
      <c r="AM32" s="11">
        <v>1</v>
      </c>
      <c r="AN32" s="11"/>
      <c r="AO32" s="11">
        <v>2</v>
      </c>
      <c r="AP32" s="11"/>
      <c r="AQ32" s="21"/>
      <c r="AR32" s="23">
        <f t="shared" si="24"/>
        <v>10</v>
      </c>
      <c r="AS32" s="23">
        <f t="shared" si="25"/>
        <v>22</v>
      </c>
      <c r="AT32" s="6">
        <f t="shared" si="26"/>
        <v>32</v>
      </c>
      <c r="AU32" s="6">
        <f t="shared" si="27"/>
        <v>10</v>
      </c>
      <c r="AV32" s="6">
        <f t="shared" si="28"/>
        <v>2</v>
      </c>
      <c r="AW32" s="6">
        <f t="shared" si="29"/>
        <v>2</v>
      </c>
      <c r="AX32" s="6">
        <f t="shared" si="30"/>
        <v>0</v>
      </c>
      <c r="AY32" s="6">
        <f t="shared" si="23"/>
        <v>8</v>
      </c>
      <c r="AZ32" s="6">
        <f t="shared" si="31"/>
        <v>0</v>
      </c>
    </row>
    <row r="33" spans="1:52" ht="15">
      <c r="A33" s="74"/>
      <c r="B33" s="7" t="s">
        <v>24</v>
      </c>
      <c r="C33" s="16">
        <f>SUM(C25:C32)</f>
        <v>1</v>
      </c>
      <c r="D33" s="16">
        <f t="shared" ref="D33:AP33" si="32">SUM(D25:D32)</f>
        <v>15</v>
      </c>
      <c r="E33" s="16">
        <f t="shared" si="32"/>
        <v>6</v>
      </c>
      <c r="F33" s="16">
        <f t="shared" si="32"/>
        <v>1</v>
      </c>
      <c r="G33" s="16">
        <f t="shared" si="32"/>
        <v>2</v>
      </c>
      <c r="H33" s="16">
        <f t="shared" si="32"/>
        <v>0</v>
      </c>
      <c r="I33" s="16">
        <f>SUM(I25:I32)</f>
        <v>1</v>
      </c>
      <c r="J33" s="16">
        <f t="shared" ref="J33:AV33" si="33">SUM(J25:J32)</f>
        <v>0</v>
      </c>
      <c r="K33" s="17">
        <f t="shared" si="33"/>
        <v>4</v>
      </c>
      <c r="L33" s="17">
        <f t="shared" si="33"/>
        <v>29</v>
      </c>
      <c r="M33" s="17">
        <f t="shared" si="33"/>
        <v>13</v>
      </c>
      <c r="N33" s="17">
        <f t="shared" si="33"/>
        <v>1</v>
      </c>
      <c r="O33" s="17">
        <f t="shared" si="33"/>
        <v>10</v>
      </c>
      <c r="P33" s="17">
        <f t="shared" si="33"/>
        <v>0</v>
      </c>
      <c r="Q33" s="17">
        <f t="shared" si="33"/>
        <v>2</v>
      </c>
      <c r="R33" s="17">
        <f t="shared" si="33"/>
        <v>0</v>
      </c>
      <c r="S33" s="18">
        <f t="shared" si="33"/>
        <v>14</v>
      </c>
      <c r="T33" s="18">
        <f t="shared" si="33"/>
        <v>50</v>
      </c>
      <c r="U33" s="18">
        <f t="shared" si="33"/>
        <v>32</v>
      </c>
      <c r="V33" s="18">
        <f t="shared" si="33"/>
        <v>2</v>
      </c>
      <c r="W33" s="18">
        <f t="shared" si="33"/>
        <v>3</v>
      </c>
      <c r="X33" s="18">
        <f t="shared" si="33"/>
        <v>0</v>
      </c>
      <c r="Y33" s="18">
        <f t="shared" si="33"/>
        <v>13</v>
      </c>
      <c r="Z33" s="18">
        <f t="shared" si="33"/>
        <v>0</v>
      </c>
      <c r="AA33" s="18">
        <f t="shared" si="33"/>
        <v>11</v>
      </c>
      <c r="AB33" s="18">
        <f t="shared" si="33"/>
        <v>26</v>
      </c>
      <c r="AC33" s="18">
        <f t="shared" si="33"/>
        <v>16</v>
      </c>
      <c r="AD33" s="18">
        <f t="shared" si="33"/>
        <v>4</v>
      </c>
      <c r="AE33" s="18">
        <f t="shared" si="33"/>
        <v>1</v>
      </c>
      <c r="AF33" s="18">
        <f t="shared" si="33"/>
        <v>0</v>
      </c>
      <c r="AG33" s="18">
        <f t="shared" si="33"/>
        <v>9</v>
      </c>
      <c r="AH33" s="18">
        <f t="shared" si="33"/>
        <v>0</v>
      </c>
      <c r="AI33" s="19">
        <f t="shared" si="33"/>
        <v>20</v>
      </c>
      <c r="AJ33" s="19">
        <f t="shared" si="33"/>
        <v>60</v>
      </c>
      <c r="AK33" s="19">
        <f t="shared" si="33"/>
        <v>41</v>
      </c>
      <c r="AL33" s="19">
        <f t="shared" si="33"/>
        <v>3</v>
      </c>
      <c r="AM33" s="19">
        <f t="shared" si="33"/>
        <v>4</v>
      </c>
      <c r="AN33" s="19">
        <f t="shared" si="33"/>
        <v>0</v>
      </c>
      <c r="AO33" s="19">
        <f t="shared" si="33"/>
        <v>15</v>
      </c>
      <c r="AP33" s="19">
        <f t="shared" si="33"/>
        <v>0</v>
      </c>
      <c r="AQ33" s="14">
        <v>17</v>
      </c>
      <c r="AR33" s="42">
        <f t="shared" si="24"/>
        <v>50</v>
      </c>
      <c r="AS33" s="42">
        <f t="shared" si="25"/>
        <v>180</v>
      </c>
      <c r="AT33" s="20">
        <f t="shared" si="26"/>
        <v>230</v>
      </c>
      <c r="AU33" s="20">
        <f>SUM(AU25:AU32)</f>
        <v>108</v>
      </c>
      <c r="AV33" s="20">
        <f>SUM(AV25:AV32)</f>
        <v>11</v>
      </c>
      <c r="AW33" s="20">
        <f t="shared" ref="AW33:AZ33" si="34">SUM(AW25:AW32)</f>
        <v>20</v>
      </c>
      <c r="AX33" s="20">
        <f>SUM(AX25:AX32)</f>
        <v>0</v>
      </c>
      <c r="AY33" s="20">
        <f t="shared" ref="AY33:AZ33" si="35">SUM(AY25:AY32)</f>
        <v>40</v>
      </c>
      <c r="AZ33" s="20">
        <f t="shared" si="35"/>
        <v>0</v>
      </c>
    </row>
    <row r="34" spans="1:52" ht="15">
      <c r="A34" s="72">
        <v>44126</v>
      </c>
      <c r="B34" s="6" t="s">
        <v>25</v>
      </c>
      <c r="C34" s="8"/>
      <c r="D34" s="8">
        <v>8</v>
      </c>
      <c r="E34" s="8">
        <v>6</v>
      </c>
      <c r="F34" s="8"/>
      <c r="G34" s="8"/>
      <c r="H34" s="8"/>
      <c r="I34" s="8"/>
      <c r="J34" s="8"/>
      <c r="K34" s="9"/>
      <c r="L34" s="9">
        <v>3</v>
      </c>
      <c r="M34" s="9">
        <v>1</v>
      </c>
      <c r="N34" s="9"/>
      <c r="O34" s="9">
        <v>1</v>
      </c>
      <c r="P34" s="9"/>
      <c r="Q34" s="9"/>
      <c r="R34" s="9"/>
      <c r="S34" s="10">
        <v>2</v>
      </c>
      <c r="T34" s="10">
        <v>8</v>
      </c>
      <c r="U34" s="10">
        <v>3</v>
      </c>
      <c r="V34" s="10"/>
      <c r="W34" s="10">
        <v>2</v>
      </c>
      <c r="X34" s="10"/>
      <c r="Y34" s="10">
        <v>2</v>
      </c>
      <c r="Z34" s="10"/>
      <c r="AA34" s="10"/>
      <c r="AB34" s="10">
        <v>2</v>
      </c>
      <c r="AC34" s="10">
        <v>1</v>
      </c>
      <c r="AD34" s="10"/>
      <c r="AE34" s="10">
        <v>1</v>
      </c>
      <c r="AF34" s="10"/>
      <c r="AG34" s="10"/>
      <c r="AH34" s="10"/>
      <c r="AI34" s="11">
        <v>5</v>
      </c>
      <c r="AJ34" s="11">
        <v>18</v>
      </c>
      <c r="AK34" s="11">
        <v>10</v>
      </c>
      <c r="AL34" s="11">
        <v>2</v>
      </c>
      <c r="AM34" s="11">
        <v>4</v>
      </c>
      <c r="AN34" s="11"/>
      <c r="AO34" s="11">
        <v>3</v>
      </c>
      <c r="AP34" s="11"/>
      <c r="AQ34" s="21"/>
      <c r="AR34" s="23">
        <f t="shared" si="24"/>
        <v>7</v>
      </c>
      <c r="AS34" s="23">
        <f t="shared" si="25"/>
        <v>39</v>
      </c>
      <c r="AT34" s="6">
        <f t="shared" si="26"/>
        <v>46</v>
      </c>
      <c r="AU34" s="6">
        <f t="shared" ref="AU34:AU41" si="36">AK34+U34+M34+E34+AC34</f>
        <v>21</v>
      </c>
      <c r="AV34" s="6">
        <f t="shared" ref="AV34:AV41" si="37">AL34+V34+N34+F34+AD34</f>
        <v>2</v>
      </c>
      <c r="AW34" s="6">
        <f t="shared" ref="AW34:AW41" si="38">AM34+W34+O34+G34+AE34</f>
        <v>8</v>
      </c>
      <c r="AX34" s="6">
        <f t="shared" ref="AX34:AX41" si="39">AN34+X34+P34+H34+AF34</f>
        <v>0</v>
      </c>
      <c r="AY34" s="6">
        <f t="shared" ref="AY34:AY43" si="40">AO34+Y34+Q34+I34+AG34</f>
        <v>5</v>
      </c>
      <c r="AZ34" s="6">
        <f t="shared" ref="AZ34:AZ41" si="41">AP34+Z34+R34+J34+AH34</f>
        <v>0</v>
      </c>
    </row>
    <row r="35" spans="1:52" ht="15">
      <c r="A35" s="73"/>
      <c r="B35" s="6" t="s">
        <v>26</v>
      </c>
      <c r="C35" s="8"/>
      <c r="D35" s="8">
        <v>5</v>
      </c>
      <c r="E35" s="8">
        <v>2</v>
      </c>
      <c r="F35" s="8"/>
      <c r="G35" s="8">
        <v>1</v>
      </c>
      <c r="H35" s="8"/>
      <c r="I35" s="8"/>
      <c r="J35" s="8"/>
      <c r="K35" s="9"/>
      <c r="L35" s="9">
        <v>3</v>
      </c>
      <c r="M35" s="9">
        <v>1</v>
      </c>
      <c r="N35" s="9"/>
      <c r="O35" s="9">
        <v>1</v>
      </c>
      <c r="P35" s="9"/>
      <c r="Q35" s="9"/>
      <c r="R35" s="9"/>
      <c r="S35" s="10"/>
      <c r="T35" s="10">
        <v>3</v>
      </c>
      <c r="U35" s="10">
        <v>2</v>
      </c>
      <c r="V35" s="10"/>
      <c r="W35" s="10"/>
      <c r="X35" s="10"/>
      <c r="Y35" s="10"/>
      <c r="Z35" s="10"/>
      <c r="AA35" s="10">
        <v>1</v>
      </c>
      <c r="AB35" s="10">
        <v>3</v>
      </c>
      <c r="AC35" s="10">
        <v>2</v>
      </c>
      <c r="AD35" s="10"/>
      <c r="AE35" s="10"/>
      <c r="AF35" s="10"/>
      <c r="AG35" s="10">
        <v>1</v>
      </c>
      <c r="AH35" s="10"/>
      <c r="AI35" s="11">
        <v>5</v>
      </c>
      <c r="AJ35" s="11">
        <v>9</v>
      </c>
      <c r="AK35" s="11">
        <v>7</v>
      </c>
      <c r="AL35" s="11">
        <v>3</v>
      </c>
      <c r="AM35" s="11">
        <v>4</v>
      </c>
      <c r="AN35" s="11"/>
      <c r="AO35" s="11">
        <v>3</v>
      </c>
      <c r="AP35" s="11"/>
      <c r="AQ35" s="21"/>
      <c r="AR35" s="23">
        <f t="shared" si="24"/>
        <v>6</v>
      </c>
      <c r="AS35" s="23">
        <f t="shared" si="25"/>
        <v>23</v>
      </c>
      <c r="AT35" s="6">
        <f t="shared" si="26"/>
        <v>29</v>
      </c>
      <c r="AU35" s="6">
        <f t="shared" si="36"/>
        <v>14</v>
      </c>
      <c r="AV35" s="6">
        <f t="shared" si="37"/>
        <v>3</v>
      </c>
      <c r="AW35" s="6">
        <f t="shared" si="38"/>
        <v>6</v>
      </c>
      <c r="AX35" s="6">
        <f t="shared" si="39"/>
        <v>0</v>
      </c>
      <c r="AY35" s="6">
        <f t="shared" si="40"/>
        <v>4</v>
      </c>
      <c r="AZ35" s="6">
        <f t="shared" si="41"/>
        <v>0</v>
      </c>
    </row>
    <row r="36" spans="1:52" ht="15">
      <c r="A36" s="73"/>
      <c r="B36" s="6" t="s">
        <v>27</v>
      </c>
      <c r="C36" s="8"/>
      <c r="D36" s="8">
        <v>1</v>
      </c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9"/>
      <c r="R36" s="9"/>
      <c r="S36" s="10">
        <v>1</v>
      </c>
      <c r="T36" s="10">
        <v>11</v>
      </c>
      <c r="U36" s="10">
        <v>5</v>
      </c>
      <c r="V36" s="10"/>
      <c r="W36" s="10">
        <v>6</v>
      </c>
      <c r="X36" s="10"/>
      <c r="Y36" s="10">
        <v>1</v>
      </c>
      <c r="Z36" s="10"/>
      <c r="AA36" s="10">
        <v>1</v>
      </c>
      <c r="AB36" s="10">
        <v>5</v>
      </c>
      <c r="AC36" s="10">
        <v>2</v>
      </c>
      <c r="AD36" s="10">
        <v>2</v>
      </c>
      <c r="AE36" s="10">
        <v>2</v>
      </c>
      <c r="AF36" s="10"/>
      <c r="AG36" s="10">
        <v>1</v>
      </c>
      <c r="AH36" s="10"/>
      <c r="AI36" s="11">
        <v>4</v>
      </c>
      <c r="AJ36" s="11">
        <v>18</v>
      </c>
      <c r="AK36" s="11">
        <v>12</v>
      </c>
      <c r="AL36" s="11">
        <v>1</v>
      </c>
      <c r="AM36" s="11"/>
      <c r="AN36" s="11"/>
      <c r="AO36" s="11">
        <v>3</v>
      </c>
      <c r="AP36" s="11"/>
      <c r="AQ36" s="21"/>
      <c r="AR36" s="23">
        <f t="shared" si="24"/>
        <v>6</v>
      </c>
      <c r="AS36" s="23">
        <f t="shared" si="25"/>
        <v>35</v>
      </c>
      <c r="AT36" s="6">
        <f t="shared" si="26"/>
        <v>41</v>
      </c>
      <c r="AU36" s="6">
        <f t="shared" si="36"/>
        <v>19</v>
      </c>
      <c r="AV36" s="6">
        <f t="shared" si="37"/>
        <v>3</v>
      </c>
      <c r="AW36" s="6">
        <f t="shared" si="38"/>
        <v>8</v>
      </c>
      <c r="AX36" s="6">
        <f t="shared" si="39"/>
        <v>0</v>
      </c>
      <c r="AY36" s="6">
        <f t="shared" si="40"/>
        <v>5</v>
      </c>
      <c r="AZ36" s="6">
        <f t="shared" si="41"/>
        <v>0</v>
      </c>
    </row>
    <row r="37" spans="1:52" ht="15">
      <c r="A37" s="73"/>
      <c r="B37" s="6" t="s">
        <v>28</v>
      </c>
      <c r="C37" s="8">
        <v>1</v>
      </c>
      <c r="D37" s="8">
        <v>4</v>
      </c>
      <c r="E37" s="8">
        <v>3</v>
      </c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9"/>
      <c r="R37" s="9"/>
      <c r="S37" s="10">
        <v>1</v>
      </c>
      <c r="T37" s="10">
        <v>11</v>
      </c>
      <c r="U37" s="10">
        <v>5</v>
      </c>
      <c r="V37" s="10"/>
      <c r="W37" s="10">
        <v>6</v>
      </c>
      <c r="X37" s="10"/>
      <c r="Y37" s="10">
        <v>1</v>
      </c>
      <c r="Z37" s="10"/>
      <c r="AA37" s="10"/>
      <c r="AB37" s="10">
        <v>3</v>
      </c>
      <c r="AC37" s="10">
        <v>2</v>
      </c>
      <c r="AD37" s="10"/>
      <c r="AE37" s="10"/>
      <c r="AF37" s="10"/>
      <c r="AG37" s="10"/>
      <c r="AH37" s="10"/>
      <c r="AI37" s="11">
        <v>1</v>
      </c>
      <c r="AJ37" s="11">
        <v>36</v>
      </c>
      <c r="AK37" s="11">
        <v>18</v>
      </c>
      <c r="AL37" s="11">
        <v>2</v>
      </c>
      <c r="AM37" s="11">
        <v>11</v>
      </c>
      <c r="AN37" s="11"/>
      <c r="AO37" s="11">
        <v>1</v>
      </c>
      <c r="AP37" s="11"/>
      <c r="AQ37" s="21"/>
      <c r="AR37" s="23">
        <f t="shared" si="24"/>
        <v>3</v>
      </c>
      <c r="AS37" s="23">
        <f t="shared" si="25"/>
        <v>54</v>
      </c>
      <c r="AT37" s="6">
        <f t="shared" si="26"/>
        <v>57</v>
      </c>
      <c r="AU37" s="6">
        <f t="shared" si="36"/>
        <v>28</v>
      </c>
      <c r="AV37" s="6">
        <f t="shared" si="37"/>
        <v>2</v>
      </c>
      <c r="AW37" s="6">
        <f t="shared" si="38"/>
        <v>17</v>
      </c>
      <c r="AX37" s="6">
        <f t="shared" si="39"/>
        <v>0</v>
      </c>
      <c r="AY37" s="6">
        <f t="shared" si="40"/>
        <v>2</v>
      </c>
      <c r="AZ37" s="6">
        <f t="shared" si="41"/>
        <v>0</v>
      </c>
    </row>
    <row r="38" spans="1:52" ht="15">
      <c r="A38" s="73"/>
      <c r="B38" s="6" t="s">
        <v>29</v>
      </c>
      <c r="C38" s="8"/>
      <c r="D38" s="8">
        <v>6</v>
      </c>
      <c r="E38" s="8">
        <v>1</v>
      </c>
      <c r="F38" s="8"/>
      <c r="G38" s="8">
        <v>1</v>
      </c>
      <c r="H38" s="8"/>
      <c r="I38" s="8"/>
      <c r="J38" s="8"/>
      <c r="K38" s="9"/>
      <c r="L38" s="9">
        <v>12</v>
      </c>
      <c r="M38" s="9">
        <v>4</v>
      </c>
      <c r="N38" s="9"/>
      <c r="O38" s="9"/>
      <c r="P38" s="9"/>
      <c r="Q38" s="9"/>
      <c r="R38" s="9"/>
      <c r="S38" s="10">
        <v>1</v>
      </c>
      <c r="T38" s="10">
        <v>7</v>
      </c>
      <c r="U38" s="10">
        <v>3</v>
      </c>
      <c r="V38" s="10">
        <v>2</v>
      </c>
      <c r="W38" s="10"/>
      <c r="X38" s="10"/>
      <c r="Y38" s="10">
        <v>1</v>
      </c>
      <c r="Z38" s="10"/>
      <c r="AA38" s="10">
        <v>2</v>
      </c>
      <c r="AB38" s="10">
        <v>4</v>
      </c>
      <c r="AC38" s="10">
        <v>5</v>
      </c>
      <c r="AD38" s="10"/>
      <c r="AE38" s="10"/>
      <c r="AF38" s="10"/>
      <c r="AG38" s="10">
        <v>2</v>
      </c>
      <c r="AH38" s="10"/>
      <c r="AI38" s="11">
        <v>7</v>
      </c>
      <c r="AJ38" s="11">
        <v>46</v>
      </c>
      <c r="AK38" s="11">
        <v>30</v>
      </c>
      <c r="AL38" s="11">
        <v>4</v>
      </c>
      <c r="AM38" s="11">
        <v>4</v>
      </c>
      <c r="AN38" s="11"/>
      <c r="AO38" s="11">
        <v>4</v>
      </c>
      <c r="AP38" s="11"/>
      <c r="AQ38" s="21"/>
      <c r="AR38" s="23">
        <f t="shared" si="24"/>
        <v>10</v>
      </c>
      <c r="AS38" s="23">
        <f t="shared" si="25"/>
        <v>75</v>
      </c>
      <c r="AT38" s="6">
        <f t="shared" si="26"/>
        <v>85</v>
      </c>
      <c r="AU38" s="6">
        <f t="shared" si="36"/>
        <v>43</v>
      </c>
      <c r="AV38" s="6">
        <f t="shared" si="37"/>
        <v>6</v>
      </c>
      <c r="AW38" s="6">
        <f t="shared" si="38"/>
        <v>5</v>
      </c>
      <c r="AX38" s="6">
        <f t="shared" si="39"/>
        <v>0</v>
      </c>
      <c r="AY38" s="6">
        <f t="shared" si="40"/>
        <v>7</v>
      </c>
      <c r="AZ38" s="6">
        <f t="shared" si="41"/>
        <v>0</v>
      </c>
    </row>
    <row r="39" spans="1:52" ht="15">
      <c r="A39" s="73"/>
      <c r="B39" s="6" t="s">
        <v>30</v>
      </c>
      <c r="C39" s="8">
        <v>3</v>
      </c>
      <c r="D39" s="8">
        <v>7</v>
      </c>
      <c r="E39" s="8">
        <v>4</v>
      </c>
      <c r="F39" s="8"/>
      <c r="G39" s="8">
        <v>1</v>
      </c>
      <c r="H39" s="8"/>
      <c r="I39" s="8">
        <v>2</v>
      </c>
      <c r="J39" s="8"/>
      <c r="K39" s="9">
        <v>1</v>
      </c>
      <c r="L39" s="9">
        <v>4</v>
      </c>
      <c r="M39" s="9">
        <v>4</v>
      </c>
      <c r="N39" s="9"/>
      <c r="O39" s="9">
        <v>1</v>
      </c>
      <c r="P39" s="9"/>
      <c r="Q39" s="9"/>
      <c r="R39" s="9"/>
      <c r="S39" s="10">
        <v>2</v>
      </c>
      <c r="T39" s="10">
        <v>16</v>
      </c>
      <c r="U39" s="10">
        <v>8</v>
      </c>
      <c r="V39" s="10"/>
      <c r="W39" s="10">
        <v>3</v>
      </c>
      <c r="X39" s="10"/>
      <c r="Y39" s="10">
        <v>1</v>
      </c>
      <c r="Z39" s="10"/>
      <c r="AA39" s="10"/>
      <c r="AB39" s="10">
        <v>6</v>
      </c>
      <c r="AC39" s="10">
        <v>4</v>
      </c>
      <c r="AD39" s="10"/>
      <c r="AE39" s="10">
        <v>2</v>
      </c>
      <c r="AF39" s="10"/>
      <c r="AG39" s="10"/>
      <c r="AH39" s="10"/>
      <c r="AI39" s="11">
        <v>6</v>
      </c>
      <c r="AJ39" s="11">
        <v>30</v>
      </c>
      <c r="AK39" s="11">
        <v>14</v>
      </c>
      <c r="AL39" s="11">
        <v>3</v>
      </c>
      <c r="AM39" s="11">
        <v>5</v>
      </c>
      <c r="AN39" s="11"/>
      <c r="AO39" s="11">
        <v>3</v>
      </c>
      <c r="AP39" s="11"/>
      <c r="AQ39" s="21"/>
      <c r="AR39" s="23">
        <f t="shared" si="24"/>
        <v>12</v>
      </c>
      <c r="AS39" s="23">
        <f t="shared" si="25"/>
        <v>63</v>
      </c>
      <c r="AT39" s="6">
        <f t="shared" si="26"/>
        <v>75</v>
      </c>
      <c r="AU39" s="6">
        <f t="shared" si="36"/>
        <v>34</v>
      </c>
      <c r="AV39" s="6">
        <f t="shared" si="37"/>
        <v>3</v>
      </c>
      <c r="AW39" s="6">
        <f t="shared" si="38"/>
        <v>12</v>
      </c>
      <c r="AX39" s="6">
        <f t="shared" si="39"/>
        <v>0</v>
      </c>
      <c r="AY39" s="6">
        <f t="shared" si="40"/>
        <v>6</v>
      </c>
      <c r="AZ39" s="6">
        <f t="shared" si="41"/>
        <v>0</v>
      </c>
    </row>
    <row r="40" spans="1:52" ht="15">
      <c r="A40" s="73"/>
      <c r="B40" s="6" t="s">
        <v>31</v>
      </c>
      <c r="C40" s="8"/>
      <c r="D40" s="8">
        <v>9</v>
      </c>
      <c r="E40" s="8">
        <v>3</v>
      </c>
      <c r="F40" s="8">
        <v>2</v>
      </c>
      <c r="G40" s="8"/>
      <c r="H40" s="8"/>
      <c r="I40" s="8"/>
      <c r="J40" s="8"/>
      <c r="K40" s="9"/>
      <c r="L40" s="9">
        <v>14</v>
      </c>
      <c r="M40" s="9">
        <v>5</v>
      </c>
      <c r="N40" s="9"/>
      <c r="O40" s="9">
        <v>5</v>
      </c>
      <c r="P40" s="9"/>
      <c r="Q40" s="9"/>
      <c r="R40" s="9"/>
      <c r="S40" s="10">
        <v>2</v>
      </c>
      <c r="T40" s="10">
        <v>24</v>
      </c>
      <c r="U40" s="10">
        <v>13</v>
      </c>
      <c r="V40" s="10"/>
      <c r="W40" s="10">
        <v>4</v>
      </c>
      <c r="X40" s="10"/>
      <c r="Y40" s="10">
        <v>1</v>
      </c>
      <c r="Z40" s="10"/>
      <c r="AA40" s="10">
        <v>1</v>
      </c>
      <c r="AB40" s="10">
        <v>3</v>
      </c>
      <c r="AC40" s="10">
        <v>2</v>
      </c>
      <c r="AD40" s="10"/>
      <c r="AE40" s="10">
        <v>1</v>
      </c>
      <c r="AF40" s="10"/>
      <c r="AG40" s="10"/>
      <c r="AH40" s="10"/>
      <c r="AI40" s="11">
        <v>5</v>
      </c>
      <c r="AJ40" s="11">
        <v>32</v>
      </c>
      <c r="AK40" s="11">
        <v>16</v>
      </c>
      <c r="AL40" s="11"/>
      <c r="AM40" s="11">
        <v>4</v>
      </c>
      <c r="AN40" s="11">
        <v>2</v>
      </c>
      <c r="AO40" s="11">
        <v>4</v>
      </c>
      <c r="AP40" s="11"/>
      <c r="AQ40" s="21"/>
      <c r="AR40" s="23">
        <f t="shared" si="24"/>
        <v>8</v>
      </c>
      <c r="AS40" s="23">
        <f t="shared" si="25"/>
        <v>82</v>
      </c>
      <c r="AT40" s="6">
        <f t="shared" si="26"/>
        <v>90</v>
      </c>
      <c r="AU40" s="6">
        <f t="shared" si="36"/>
        <v>39</v>
      </c>
      <c r="AV40" s="6">
        <f t="shared" si="37"/>
        <v>2</v>
      </c>
      <c r="AW40" s="6">
        <f t="shared" si="38"/>
        <v>14</v>
      </c>
      <c r="AX40" s="6">
        <f t="shared" si="39"/>
        <v>2</v>
      </c>
      <c r="AY40" s="6">
        <f t="shared" si="40"/>
        <v>5</v>
      </c>
      <c r="AZ40" s="6">
        <f t="shared" si="41"/>
        <v>0</v>
      </c>
    </row>
    <row r="41" spans="1:52" ht="15">
      <c r="A41" s="73"/>
      <c r="B41" s="6" t="s">
        <v>32</v>
      </c>
      <c r="C41" s="8"/>
      <c r="D41" s="8">
        <v>3</v>
      </c>
      <c r="E41" s="8">
        <v>1</v>
      </c>
      <c r="F41" s="8"/>
      <c r="G41" s="8"/>
      <c r="H41" s="8">
        <v>1</v>
      </c>
      <c r="I41" s="8"/>
      <c r="J41" s="8"/>
      <c r="K41" s="9">
        <v>1</v>
      </c>
      <c r="L41" s="9">
        <v>2</v>
      </c>
      <c r="M41" s="9">
        <v>1</v>
      </c>
      <c r="N41" s="9"/>
      <c r="O41" s="9">
        <v>1</v>
      </c>
      <c r="P41" s="9"/>
      <c r="Q41" s="9">
        <v>1</v>
      </c>
      <c r="R41" s="9"/>
      <c r="S41" s="10"/>
      <c r="T41" s="10">
        <v>13</v>
      </c>
      <c r="U41" s="10">
        <v>4</v>
      </c>
      <c r="V41" s="10"/>
      <c r="W41" s="10">
        <v>3</v>
      </c>
      <c r="X41" s="10"/>
      <c r="Y41" s="10"/>
      <c r="Z41" s="10"/>
      <c r="AA41" s="10">
        <v>3</v>
      </c>
      <c r="AB41" s="10">
        <v>1</v>
      </c>
      <c r="AC41" s="10">
        <v>1</v>
      </c>
      <c r="AD41" s="10"/>
      <c r="AE41" s="10"/>
      <c r="AF41" s="10"/>
      <c r="AG41" s="10">
        <v>2</v>
      </c>
      <c r="AH41" s="10"/>
      <c r="AI41" s="11">
        <v>9</v>
      </c>
      <c r="AJ41" s="11">
        <v>36</v>
      </c>
      <c r="AK41" s="11">
        <v>22</v>
      </c>
      <c r="AL41" s="11">
        <v>3</v>
      </c>
      <c r="AM41" s="11">
        <v>6</v>
      </c>
      <c r="AN41" s="11"/>
      <c r="AO41" s="11">
        <v>8</v>
      </c>
      <c r="AP41" s="11"/>
      <c r="AQ41" s="21"/>
      <c r="AR41" s="23">
        <f t="shared" si="24"/>
        <v>13</v>
      </c>
      <c r="AS41" s="23">
        <f t="shared" si="25"/>
        <v>55</v>
      </c>
      <c r="AT41" s="6">
        <f t="shared" si="26"/>
        <v>68</v>
      </c>
      <c r="AU41" s="6">
        <f t="shared" si="36"/>
        <v>29</v>
      </c>
      <c r="AV41" s="6">
        <f t="shared" si="37"/>
        <v>3</v>
      </c>
      <c r="AW41" s="6">
        <f t="shared" si="38"/>
        <v>10</v>
      </c>
      <c r="AX41" s="6">
        <f t="shared" si="39"/>
        <v>1</v>
      </c>
      <c r="AY41" s="6">
        <f t="shared" si="40"/>
        <v>11</v>
      </c>
      <c r="AZ41" s="6">
        <f t="shared" si="41"/>
        <v>0</v>
      </c>
    </row>
    <row r="42" spans="1:52" ht="15">
      <c r="A42" s="74"/>
      <c r="B42" s="7" t="s">
        <v>33</v>
      </c>
      <c r="C42" s="16">
        <f>SUM(C34:C41)</f>
        <v>4</v>
      </c>
      <c r="D42" s="16">
        <f t="shared" ref="D42:AP42" si="42">SUM(D34:D41)</f>
        <v>43</v>
      </c>
      <c r="E42" s="16">
        <f t="shared" si="42"/>
        <v>20</v>
      </c>
      <c r="F42" s="16">
        <f t="shared" si="42"/>
        <v>2</v>
      </c>
      <c r="G42" s="16">
        <f t="shared" si="42"/>
        <v>3</v>
      </c>
      <c r="H42" s="16">
        <f t="shared" si="42"/>
        <v>1</v>
      </c>
      <c r="I42" s="16">
        <f t="shared" si="42"/>
        <v>2</v>
      </c>
      <c r="J42" s="16">
        <f t="shared" si="42"/>
        <v>0</v>
      </c>
      <c r="K42" s="17">
        <f t="shared" si="42"/>
        <v>2</v>
      </c>
      <c r="L42" s="17">
        <f t="shared" si="42"/>
        <v>38</v>
      </c>
      <c r="M42" s="17">
        <f t="shared" si="42"/>
        <v>16</v>
      </c>
      <c r="N42" s="17">
        <f t="shared" si="42"/>
        <v>0</v>
      </c>
      <c r="O42" s="17">
        <f t="shared" si="42"/>
        <v>9</v>
      </c>
      <c r="P42" s="17">
        <f t="shared" si="42"/>
        <v>0</v>
      </c>
      <c r="Q42" s="17">
        <f t="shared" si="42"/>
        <v>1</v>
      </c>
      <c r="R42" s="17">
        <f t="shared" si="42"/>
        <v>0</v>
      </c>
      <c r="S42" s="18">
        <f t="shared" si="42"/>
        <v>9</v>
      </c>
      <c r="T42" s="18">
        <f t="shared" si="42"/>
        <v>93</v>
      </c>
      <c r="U42" s="18">
        <f t="shared" si="42"/>
        <v>43</v>
      </c>
      <c r="V42" s="18">
        <f t="shared" si="42"/>
        <v>2</v>
      </c>
      <c r="W42" s="18">
        <f t="shared" si="42"/>
        <v>24</v>
      </c>
      <c r="X42" s="18">
        <f t="shared" si="42"/>
        <v>0</v>
      </c>
      <c r="Y42" s="18">
        <f t="shared" si="42"/>
        <v>7</v>
      </c>
      <c r="Z42" s="18">
        <f t="shared" si="42"/>
        <v>0</v>
      </c>
      <c r="AA42" s="18">
        <f t="shared" si="42"/>
        <v>8</v>
      </c>
      <c r="AB42" s="18">
        <f t="shared" si="42"/>
        <v>27</v>
      </c>
      <c r="AC42" s="18">
        <f t="shared" si="42"/>
        <v>19</v>
      </c>
      <c r="AD42" s="18">
        <f t="shared" si="42"/>
        <v>2</v>
      </c>
      <c r="AE42" s="18">
        <f t="shared" si="42"/>
        <v>6</v>
      </c>
      <c r="AF42" s="18">
        <f t="shared" si="42"/>
        <v>0</v>
      </c>
      <c r="AG42" s="18">
        <f t="shared" si="42"/>
        <v>6</v>
      </c>
      <c r="AH42" s="18">
        <f t="shared" si="42"/>
        <v>0</v>
      </c>
      <c r="AI42" s="19">
        <f t="shared" si="42"/>
        <v>42</v>
      </c>
      <c r="AJ42" s="19">
        <f t="shared" si="42"/>
        <v>225</v>
      </c>
      <c r="AK42" s="19">
        <f t="shared" si="42"/>
        <v>129</v>
      </c>
      <c r="AL42" s="19">
        <f t="shared" si="42"/>
        <v>18</v>
      </c>
      <c r="AM42" s="19">
        <f t="shared" si="42"/>
        <v>38</v>
      </c>
      <c r="AN42" s="19">
        <f t="shared" si="42"/>
        <v>2</v>
      </c>
      <c r="AO42" s="19">
        <f t="shared" si="42"/>
        <v>29</v>
      </c>
      <c r="AP42" s="19">
        <f t="shared" si="42"/>
        <v>0</v>
      </c>
      <c r="AQ42" s="14">
        <v>0</v>
      </c>
      <c r="AR42" s="42">
        <f t="shared" si="24"/>
        <v>65</v>
      </c>
      <c r="AS42" s="42">
        <f t="shared" si="25"/>
        <v>426</v>
      </c>
      <c r="AT42" s="20">
        <f t="shared" si="26"/>
        <v>491</v>
      </c>
      <c r="AU42" s="20">
        <f>SUM(AU34:AU41)</f>
        <v>227</v>
      </c>
      <c r="AV42" s="20">
        <f t="shared" ref="AV42:AZ42" si="43">SUM(AV34:AV41)</f>
        <v>24</v>
      </c>
      <c r="AW42" s="20">
        <f t="shared" si="43"/>
        <v>80</v>
      </c>
      <c r="AX42" s="20">
        <f t="shared" si="43"/>
        <v>3</v>
      </c>
      <c r="AY42" s="20">
        <f t="shared" si="43"/>
        <v>45</v>
      </c>
      <c r="AZ42" s="20">
        <f t="shared" si="43"/>
        <v>0</v>
      </c>
    </row>
    <row r="43" spans="1:52" ht="15">
      <c r="A43" s="22"/>
      <c r="B43" s="7" t="s">
        <v>34</v>
      </c>
      <c r="C43" s="16">
        <f>C33+C42</f>
        <v>5</v>
      </c>
      <c r="D43" s="16">
        <f t="shared" ref="D43:AP43" si="44">D33+D42</f>
        <v>58</v>
      </c>
      <c r="E43" s="16">
        <f t="shared" si="44"/>
        <v>26</v>
      </c>
      <c r="F43" s="16">
        <f t="shared" si="44"/>
        <v>3</v>
      </c>
      <c r="G43" s="16">
        <f t="shared" si="44"/>
        <v>5</v>
      </c>
      <c r="H43" s="16">
        <f t="shared" si="44"/>
        <v>1</v>
      </c>
      <c r="I43" s="16">
        <f t="shared" si="44"/>
        <v>3</v>
      </c>
      <c r="J43" s="16">
        <f t="shared" si="44"/>
        <v>0</v>
      </c>
      <c r="K43" s="17">
        <f t="shared" si="44"/>
        <v>6</v>
      </c>
      <c r="L43" s="17">
        <f t="shared" si="44"/>
        <v>67</v>
      </c>
      <c r="M43" s="17">
        <f t="shared" si="44"/>
        <v>29</v>
      </c>
      <c r="N43" s="17">
        <f t="shared" si="44"/>
        <v>1</v>
      </c>
      <c r="O43" s="17">
        <f t="shared" si="44"/>
        <v>19</v>
      </c>
      <c r="P43" s="17">
        <f t="shared" si="44"/>
        <v>0</v>
      </c>
      <c r="Q43" s="17">
        <f t="shared" si="44"/>
        <v>3</v>
      </c>
      <c r="R43" s="17">
        <f t="shared" si="44"/>
        <v>0</v>
      </c>
      <c r="S43" s="18">
        <f t="shared" si="44"/>
        <v>23</v>
      </c>
      <c r="T43" s="18">
        <f t="shared" si="44"/>
        <v>143</v>
      </c>
      <c r="U43" s="18">
        <f t="shared" si="44"/>
        <v>75</v>
      </c>
      <c r="V43" s="18">
        <f t="shared" si="44"/>
        <v>4</v>
      </c>
      <c r="W43" s="18">
        <f t="shared" si="44"/>
        <v>27</v>
      </c>
      <c r="X43" s="18">
        <f t="shared" si="44"/>
        <v>0</v>
      </c>
      <c r="Y43" s="18">
        <f t="shared" si="44"/>
        <v>20</v>
      </c>
      <c r="Z43" s="18">
        <f t="shared" si="44"/>
        <v>0</v>
      </c>
      <c r="AA43" s="18">
        <f t="shared" si="44"/>
        <v>19</v>
      </c>
      <c r="AB43" s="18">
        <f t="shared" si="44"/>
        <v>53</v>
      </c>
      <c r="AC43" s="18">
        <f t="shared" si="44"/>
        <v>35</v>
      </c>
      <c r="AD43" s="18">
        <f t="shared" si="44"/>
        <v>6</v>
      </c>
      <c r="AE43" s="18">
        <f t="shared" si="44"/>
        <v>7</v>
      </c>
      <c r="AF43" s="18">
        <f t="shared" si="44"/>
        <v>0</v>
      </c>
      <c r="AG43" s="18">
        <f t="shared" si="44"/>
        <v>15</v>
      </c>
      <c r="AH43" s="18">
        <f t="shared" si="44"/>
        <v>0</v>
      </c>
      <c r="AI43" s="19">
        <f t="shared" si="44"/>
        <v>62</v>
      </c>
      <c r="AJ43" s="19">
        <f t="shared" si="44"/>
        <v>285</v>
      </c>
      <c r="AK43" s="19">
        <f t="shared" si="44"/>
        <v>170</v>
      </c>
      <c r="AL43" s="19">
        <f t="shared" si="44"/>
        <v>21</v>
      </c>
      <c r="AM43" s="19">
        <f t="shared" si="44"/>
        <v>42</v>
      </c>
      <c r="AN43" s="19">
        <f t="shared" si="44"/>
        <v>2</v>
      </c>
      <c r="AO43" s="19">
        <f t="shared" si="44"/>
        <v>44</v>
      </c>
      <c r="AP43" s="19">
        <f t="shared" si="44"/>
        <v>0</v>
      </c>
      <c r="AQ43" s="14">
        <f>AQ33+AQ42</f>
        <v>17</v>
      </c>
      <c r="AR43" s="42">
        <f t="shared" si="24"/>
        <v>115</v>
      </c>
      <c r="AS43" s="42">
        <f t="shared" si="25"/>
        <v>606</v>
      </c>
      <c r="AT43" s="20">
        <f t="shared" si="26"/>
        <v>721</v>
      </c>
      <c r="AU43" s="20">
        <f>AU33+AU42</f>
        <v>335</v>
      </c>
      <c r="AV43" s="20">
        <f>AV33+AV42</f>
        <v>35</v>
      </c>
      <c r="AW43" s="20">
        <f>AW33+AW42</f>
        <v>100</v>
      </c>
      <c r="AX43" s="20">
        <f t="shared" ref="AX43:AZ43" si="45">AX33+AX42</f>
        <v>3</v>
      </c>
      <c r="AY43" s="20">
        <f t="shared" si="45"/>
        <v>85</v>
      </c>
      <c r="AZ43" s="20">
        <f t="shared" si="45"/>
        <v>0</v>
      </c>
    </row>
    <row r="44" spans="1:5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T44" s="12"/>
      <c r="AU44" s="12"/>
    </row>
    <row r="45" spans="1:5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T45" s="12"/>
      <c r="AU45" s="12"/>
    </row>
    <row r="46" spans="1:5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T46" s="12"/>
      <c r="AU46" s="12"/>
    </row>
    <row r="47" spans="1:5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T47" s="12"/>
      <c r="AU47" s="12"/>
    </row>
    <row r="48" spans="1:5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T48" s="12"/>
      <c r="AU48" s="12"/>
    </row>
    <row r="49" spans="2:47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T49" s="12"/>
      <c r="AU49" s="12"/>
    </row>
    <row r="50" spans="2:47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T50" s="12"/>
      <c r="AU50" s="12"/>
    </row>
    <row r="51" spans="2:47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T51" s="12"/>
      <c r="AU51" s="12"/>
    </row>
    <row r="52" spans="2:47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T52" s="12"/>
      <c r="AU52" s="12"/>
    </row>
    <row r="53" spans="2:47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T53" s="12"/>
      <c r="AU53" s="12"/>
    </row>
    <row r="54" spans="2:47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T54" s="12"/>
      <c r="AU54" s="12"/>
    </row>
    <row r="55" spans="2:47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T55" s="12"/>
      <c r="AU55" s="12"/>
    </row>
    <row r="56" spans="2:47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T56" s="12"/>
      <c r="AU56" s="12"/>
    </row>
    <row r="57" spans="2:47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T57" s="12"/>
      <c r="AU57" s="12"/>
    </row>
    <row r="58" spans="2:47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T58" s="12"/>
      <c r="AU58" s="12"/>
    </row>
    <row r="59" spans="2:47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T59" s="12"/>
      <c r="AU59" s="12"/>
    </row>
    <row r="60" spans="2:47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T60" s="12"/>
      <c r="AU60" s="12"/>
    </row>
    <row r="61" spans="2:47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T61" s="12"/>
      <c r="AU61" s="12"/>
    </row>
    <row r="62" spans="2:47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T62" s="12"/>
      <c r="AU62" s="12"/>
    </row>
    <row r="63" spans="2:47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T63" s="12"/>
      <c r="AU63" s="12"/>
    </row>
    <row r="64" spans="2:47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T64" s="12"/>
      <c r="AU64" s="12"/>
    </row>
    <row r="65" spans="2:47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T65" s="12"/>
      <c r="AU65" s="12"/>
    </row>
    <row r="66" spans="2:47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T66" s="12"/>
      <c r="AU66" s="12"/>
    </row>
    <row r="67" spans="2:47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T67" s="12"/>
      <c r="AU67" s="12"/>
    </row>
    <row r="68" spans="2:47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T68" s="12"/>
      <c r="AU68" s="12"/>
    </row>
    <row r="69" spans="2:47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T69" s="12"/>
      <c r="AU69" s="12"/>
    </row>
    <row r="70" spans="2:47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T70" s="12"/>
      <c r="AU70" s="12"/>
    </row>
    <row r="71" spans="2:47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T71" s="12"/>
      <c r="AU71" s="12"/>
    </row>
    <row r="72" spans="2:47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T72" s="12"/>
      <c r="AU72" s="12"/>
    </row>
    <row r="73" spans="2:47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T73" s="12"/>
      <c r="AU73" s="12"/>
    </row>
    <row r="74" spans="2:47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T74" s="12"/>
      <c r="AU74" s="12"/>
    </row>
    <row r="75" spans="2:47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T75" s="12"/>
      <c r="AU75" s="12"/>
    </row>
    <row r="76" spans="2:47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T76" s="12"/>
      <c r="AU76" s="12"/>
    </row>
    <row r="77" spans="2:47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T77" s="12"/>
      <c r="AU77" s="12"/>
    </row>
    <row r="78" spans="2:47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T78" s="12"/>
      <c r="AU78" s="12"/>
    </row>
    <row r="79" spans="2:47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T79" s="12"/>
      <c r="AU79" s="12"/>
    </row>
    <row r="80" spans="2:47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T80" s="12"/>
      <c r="AU80" s="12"/>
    </row>
    <row r="81" spans="2:47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T81" s="12"/>
      <c r="AU81" s="12"/>
    </row>
    <row r="82" spans="2:47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T82" s="12"/>
      <c r="AU82" s="12"/>
    </row>
    <row r="83" spans="2:47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T83" s="12"/>
      <c r="AU83" s="12"/>
    </row>
    <row r="84" spans="2:47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T84" s="12"/>
      <c r="AU84" s="12"/>
    </row>
    <row r="85" spans="2:47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T85" s="12"/>
      <c r="AU85" s="12"/>
    </row>
    <row r="86" spans="2:47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T86" s="12"/>
      <c r="AU86" s="12"/>
    </row>
    <row r="87" spans="2:47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T87" s="12"/>
      <c r="AU87" s="12"/>
    </row>
    <row r="88" spans="2:47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T88" s="12"/>
      <c r="AU88" s="12"/>
    </row>
    <row r="89" spans="2:47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T89" s="12"/>
      <c r="AU89" s="12"/>
    </row>
    <row r="90" spans="2:47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T90" s="12"/>
      <c r="AU90" s="12"/>
    </row>
    <row r="91" spans="2:47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T91" s="12"/>
      <c r="AU91" s="12"/>
    </row>
    <row r="92" spans="2:47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T92" s="12"/>
      <c r="AU92" s="12"/>
    </row>
    <row r="93" spans="2:47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T93" s="12"/>
      <c r="AU93" s="12"/>
    </row>
    <row r="94" spans="2:47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T94" s="12"/>
      <c r="AU94" s="12"/>
    </row>
    <row r="95" spans="2:47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T95" s="12"/>
      <c r="AU95" s="12"/>
    </row>
    <row r="96" spans="2:47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T96" s="12"/>
      <c r="AU96" s="12"/>
    </row>
    <row r="97" spans="2:47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T97" s="12"/>
      <c r="AU97" s="12"/>
    </row>
    <row r="98" spans="2:47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T98" s="12"/>
      <c r="AU98" s="12"/>
    </row>
    <row r="99" spans="2:47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T99" s="12"/>
      <c r="AU99" s="12"/>
    </row>
    <row r="100" spans="2:47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T100" s="12"/>
      <c r="AU100" s="12"/>
    </row>
    <row r="101" spans="2:47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T101" s="12"/>
      <c r="AU101" s="12"/>
    </row>
    <row r="102" spans="2:47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T102" s="12"/>
      <c r="AU102" s="12"/>
    </row>
    <row r="103" spans="2:47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T103" s="12"/>
      <c r="AU103" s="12"/>
    </row>
    <row r="104" spans="2:47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T104" s="12"/>
      <c r="AU104" s="12"/>
    </row>
    <row r="105" spans="2:47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T105" s="12"/>
      <c r="AU105" s="12"/>
    </row>
    <row r="106" spans="2:47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T106" s="12"/>
      <c r="AU106" s="12"/>
    </row>
    <row r="107" spans="2:47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T107" s="12"/>
      <c r="AU107" s="12"/>
    </row>
    <row r="108" spans="2:47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T108" s="12"/>
      <c r="AU108" s="12"/>
    </row>
    <row r="109" spans="2:47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T109" s="12"/>
      <c r="AU109" s="12"/>
    </row>
    <row r="110" spans="2:47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T110" s="12"/>
      <c r="AU110" s="12"/>
    </row>
    <row r="111" spans="2:47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T111" s="12"/>
      <c r="AU111" s="12"/>
    </row>
    <row r="112" spans="2:47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T112" s="12"/>
      <c r="AU112" s="12"/>
    </row>
    <row r="113" spans="2:47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T113" s="12"/>
      <c r="AU113" s="12"/>
    </row>
    <row r="114" spans="2:47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T114" s="12"/>
      <c r="AU114" s="12"/>
    </row>
    <row r="115" spans="2:47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T115" s="12"/>
      <c r="AU115" s="12"/>
    </row>
    <row r="116" spans="2:47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T116" s="12"/>
      <c r="AU116" s="12"/>
    </row>
    <row r="117" spans="2:47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T117" s="12"/>
      <c r="AU117" s="12"/>
    </row>
    <row r="118" spans="2:47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T118" s="12"/>
      <c r="AU118" s="12"/>
    </row>
    <row r="119" spans="2:47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T119" s="12"/>
      <c r="AU119" s="12"/>
    </row>
    <row r="120" spans="2:47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T120" s="12"/>
      <c r="AU120" s="12"/>
    </row>
    <row r="121" spans="2:47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T121" s="12"/>
      <c r="AU121" s="12"/>
    </row>
    <row r="122" spans="2:47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T122" s="12"/>
      <c r="AU122" s="12"/>
    </row>
    <row r="123" spans="2:47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T123" s="12"/>
      <c r="AU123" s="12"/>
    </row>
    <row r="124" spans="2:47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T124" s="12"/>
      <c r="AU124" s="12"/>
    </row>
    <row r="125" spans="2:47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T125" s="12"/>
      <c r="AU125" s="12"/>
    </row>
    <row r="126" spans="2:47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T126" s="12"/>
      <c r="AU126" s="12"/>
    </row>
    <row r="127" spans="2:47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T127" s="12"/>
      <c r="AU127" s="12"/>
    </row>
    <row r="128" spans="2:47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T128" s="12"/>
      <c r="AU128" s="12"/>
    </row>
    <row r="129" spans="2:47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T129" s="12"/>
      <c r="AU129" s="12"/>
    </row>
    <row r="130" spans="2:47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T130" s="12"/>
      <c r="AU130" s="12"/>
    </row>
    <row r="131" spans="2:47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T131" s="12"/>
      <c r="AU131" s="12"/>
    </row>
    <row r="132" spans="2:47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T132" s="12"/>
      <c r="AU132" s="12"/>
    </row>
    <row r="133" spans="2:47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T133" s="12"/>
      <c r="AU133" s="12"/>
    </row>
    <row r="134" spans="2:47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T134" s="12"/>
      <c r="AU134" s="12"/>
    </row>
    <row r="135" spans="2:47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T135" s="12"/>
      <c r="AU135" s="12"/>
    </row>
    <row r="136" spans="2:47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T136" s="12"/>
      <c r="AU136" s="12"/>
    </row>
    <row r="137" spans="2:47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T137" s="12"/>
      <c r="AU137" s="12"/>
    </row>
    <row r="138" spans="2:47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T138" s="12"/>
      <c r="AU138" s="12"/>
    </row>
    <row r="139" spans="2:47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T139" s="12"/>
      <c r="AU139" s="12"/>
    </row>
  </sheetData>
  <mergeCells count="18">
    <mergeCell ref="AR23:AT23"/>
    <mergeCell ref="AU23:AZ23"/>
    <mergeCell ref="A25:A33"/>
    <mergeCell ref="A34:A42"/>
    <mergeCell ref="C23:J23"/>
    <mergeCell ref="K23:R23"/>
    <mergeCell ref="S23:Z23"/>
    <mergeCell ref="AA23:AH23"/>
    <mergeCell ref="AI23:AP23"/>
    <mergeCell ref="AI1:AP1"/>
    <mergeCell ref="AU1:AZ1"/>
    <mergeCell ref="A3:A11"/>
    <mergeCell ref="A12:A20"/>
    <mergeCell ref="AA1:AH1"/>
    <mergeCell ref="C1:J1"/>
    <mergeCell ref="K1:R1"/>
    <mergeCell ref="S1:Z1"/>
    <mergeCell ref="AR1:A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E19B-09A5-4533-BC39-78257128A896}">
  <dimension ref="A1:AR139"/>
  <sheetViews>
    <sheetView workbookViewId="0">
      <pane xSplit="2" ySplit="2" topLeftCell="C3" activePane="bottomRight" state="frozen"/>
      <selection pane="bottomRight" activeCell="AJ21" sqref="AJ21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4.28515625" bestFit="1" customWidth="1"/>
  </cols>
  <sheetData>
    <row r="1" spans="1:44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79" t="s">
        <v>3</v>
      </c>
      <c r="AB1" s="79"/>
      <c r="AC1" s="79"/>
      <c r="AD1" s="79"/>
      <c r="AE1" s="79"/>
      <c r="AF1" s="79"/>
      <c r="AG1" s="79"/>
      <c r="AH1" s="79"/>
      <c r="AI1" s="38"/>
      <c r="AJ1" s="97" t="s">
        <v>4</v>
      </c>
      <c r="AK1" s="97"/>
      <c r="AL1" s="97"/>
      <c r="AM1" s="70" t="s">
        <v>5</v>
      </c>
      <c r="AN1" s="71"/>
      <c r="AO1" s="71"/>
      <c r="AP1" s="71"/>
      <c r="AQ1" s="71"/>
      <c r="AR1" s="71"/>
    </row>
    <row r="2" spans="1:44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39" t="s">
        <v>36</v>
      </c>
      <c r="AJ2" s="34" t="s">
        <v>7</v>
      </c>
      <c r="AK2" s="34" t="s">
        <v>8</v>
      </c>
      <c r="AL2" s="37" t="s">
        <v>46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4">
      <c r="A3" s="72">
        <v>44307</v>
      </c>
      <c r="B3" s="6" t="s">
        <v>16</v>
      </c>
      <c r="C3" s="8">
        <v>1</v>
      </c>
      <c r="D3" s="8">
        <v>3</v>
      </c>
      <c r="E3" s="8">
        <v>2</v>
      </c>
      <c r="F3" s="8"/>
      <c r="G3" s="8"/>
      <c r="H3" s="8"/>
      <c r="I3" s="8">
        <v>1</v>
      </c>
      <c r="J3" s="8"/>
      <c r="K3" s="9"/>
      <c r="L3" s="9">
        <v>2</v>
      </c>
      <c r="M3" s="9">
        <v>1</v>
      </c>
      <c r="N3" s="9"/>
      <c r="O3" s="9"/>
      <c r="P3" s="9"/>
      <c r="Q3" s="9"/>
      <c r="R3" s="9"/>
      <c r="S3" s="10"/>
      <c r="T3" s="10">
        <v>1</v>
      </c>
      <c r="U3" s="10"/>
      <c r="V3" s="10"/>
      <c r="W3" s="10"/>
      <c r="X3" s="10"/>
      <c r="Y3" s="10"/>
      <c r="Z3" s="10"/>
      <c r="AA3" s="11"/>
      <c r="AB3" s="11">
        <v>1</v>
      </c>
      <c r="AC3" s="11"/>
      <c r="AD3" s="11"/>
      <c r="AE3" s="11"/>
      <c r="AF3" s="11"/>
      <c r="AG3" s="11"/>
      <c r="AH3" s="11"/>
      <c r="AI3" s="21"/>
      <c r="AJ3" s="23">
        <f>AA3+S3+K3+C3</f>
        <v>1</v>
      </c>
      <c r="AK3" s="23">
        <f>AB3+T3+L3+D3</f>
        <v>7</v>
      </c>
      <c r="AL3" s="41">
        <f>AB3+AA3+T3+S3+L3+K3+D3+C3</f>
        <v>8</v>
      </c>
      <c r="AM3" s="6">
        <f t="shared" ref="AM3:AR3" si="0">AC3+U3+M3+E3</f>
        <v>3</v>
      </c>
      <c r="AN3" s="6">
        <f t="shared" si="0"/>
        <v>0</v>
      </c>
      <c r="AO3" s="6">
        <f t="shared" si="0"/>
        <v>0</v>
      </c>
      <c r="AP3" s="6">
        <f t="shared" si="0"/>
        <v>0</v>
      </c>
      <c r="AQ3" s="6">
        <f t="shared" si="0"/>
        <v>1</v>
      </c>
      <c r="AR3" s="6">
        <f t="shared" si="0"/>
        <v>0</v>
      </c>
    </row>
    <row r="4" spans="1:44">
      <c r="A4" s="73"/>
      <c r="B4" s="6" t="s">
        <v>17</v>
      </c>
      <c r="C4" s="8"/>
      <c r="D4" s="8">
        <v>3</v>
      </c>
      <c r="E4" s="8">
        <v>3</v>
      </c>
      <c r="F4" s="8"/>
      <c r="G4" s="8">
        <v>1</v>
      </c>
      <c r="H4" s="8"/>
      <c r="I4" s="8"/>
      <c r="J4" s="8"/>
      <c r="K4" s="9"/>
      <c r="L4" s="9">
        <v>3</v>
      </c>
      <c r="M4" s="9">
        <v>3</v>
      </c>
      <c r="N4" s="9">
        <v>1</v>
      </c>
      <c r="O4" s="9">
        <v>1</v>
      </c>
      <c r="P4" s="9"/>
      <c r="Q4" s="9"/>
      <c r="R4" s="9"/>
      <c r="S4" s="10"/>
      <c r="T4" s="10">
        <v>3</v>
      </c>
      <c r="U4" s="10">
        <v>1</v>
      </c>
      <c r="V4" s="10"/>
      <c r="W4" s="10">
        <v>2</v>
      </c>
      <c r="X4" s="10"/>
      <c r="Y4" s="10"/>
      <c r="Z4" s="10"/>
      <c r="AA4" s="11"/>
      <c r="AB4" s="11">
        <v>1</v>
      </c>
      <c r="AC4" s="11"/>
      <c r="AD4" s="11"/>
      <c r="AE4" s="11"/>
      <c r="AF4" s="11"/>
      <c r="AG4" s="11"/>
      <c r="AH4" s="11"/>
      <c r="AI4" s="21"/>
      <c r="AJ4" s="23">
        <f t="shared" ref="AJ4:AJ21" si="1">AA4+S4+K4+C4</f>
        <v>0</v>
      </c>
      <c r="AK4" s="23">
        <f t="shared" ref="AK4:AK21" si="2">AB4+T4+L4+D4</f>
        <v>10</v>
      </c>
      <c r="AL4" s="6">
        <f t="shared" ref="AL4:AL10" si="3">AB4+AA4+T4+S4+L4+K4+D4+C4</f>
        <v>10</v>
      </c>
      <c r="AM4" s="6">
        <f t="shared" ref="AM4:AR21" si="4">AC4+U4+M4+E4</f>
        <v>7</v>
      </c>
      <c r="AN4" s="6">
        <f t="shared" si="4"/>
        <v>1</v>
      </c>
      <c r="AO4" s="6">
        <f t="shared" si="4"/>
        <v>4</v>
      </c>
      <c r="AP4" s="6">
        <f t="shared" si="4"/>
        <v>0</v>
      </c>
      <c r="AQ4" s="6">
        <f t="shared" si="4"/>
        <v>0</v>
      </c>
      <c r="AR4" s="6">
        <f t="shared" si="4"/>
        <v>0</v>
      </c>
    </row>
    <row r="5" spans="1:44">
      <c r="A5" s="73"/>
      <c r="B5" s="6" t="s">
        <v>18</v>
      </c>
      <c r="C5" s="8"/>
      <c r="D5" s="8"/>
      <c r="E5" s="8"/>
      <c r="F5" s="8"/>
      <c r="G5" s="8"/>
      <c r="H5" s="8"/>
      <c r="I5" s="8"/>
      <c r="J5" s="8"/>
      <c r="K5" s="9"/>
      <c r="L5" s="9">
        <v>1</v>
      </c>
      <c r="M5" s="9"/>
      <c r="N5" s="9"/>
      <c r="O5" s="9"/>
      <c r="P5" s="9"/>
      <c r="Q5" s="9"/>
      <c r="R5" s="9"/>
      <c r="S5" s="10"/>
      <c r="T5" s="10">
        <v>2</v>
      </c>
      <c r="U5" s="10">
        <v>1</v>
      </c>
      <c r="V5" s="10"/>
      <c r="W5" s="10"/>
      <c r="X5" s="10"/>
      <c r="Y5" s="10"/>
      <c r="Z5" s="10"/>
      <c r="AA5" s="11"/>
      <c r="AB5" s="11">
        <v>4</v>
      </c>
      <c r="AC5" s="11">
        <v>2</v>
      </c>
      <c r="AD5" s="11">
        <v>1</v>
      </c>
      <c r="AE5" s="11"/>
      <c r="AF5" s="11"/>
      <c r="AG5" s="11"/>
      <c r="AH5" s="11"/>
      <c r="AI5" s="21"/>
      <c r="AJ5" s="23">
        <f>AA5+S5+K5+C5</f>
        <v>0</v>
      </c>
      <c r="AK5" s="23">
        <f t="shared" si="2"/>
        <v>7</v>
      </c>
      <c r="AL5" s="6">
        <f t="shared" si="3"/>
        <v>7</v>
      </c>
      <c r="AM5" s="6">
        <f t="shared" si="4"/>
        <v>3</v>
      </c>
      <c r="AN5" s="6">
        <f t="shared" si="4"/>
        <v>1</v>
      </c>
      <c r="AO5" s="6">
        <f t="shared" si="4"/>
        <v>0</v>
      </c>
      <c r="AP5" s="6">
        <f t="shared" si="4"/>
        <v>0</v>
      </c>
      <c r="AQ5" s="6">
        <f t="shared" si="4"/>
        <v>0</v>
      </c>
      <c r="AR5" s="6">
        <f t="shared" si="4"/>
        <v>0</v>
      </c>
    </row>
    <row r="6" spans="1:44">
      <c r="A6" s="73"/>
      <c r="B6" s="6" t="s">
        <v>19</v>
      </c>
      <c r="C6" s="8"/>
      <c r="D6" s="8">
        <v>4</v>
      </c>
      <c r="E6" s="8">
        <v>3</v>
      </c>
      <c r="F6" s="8"/>
      <c r="G6" s="8">
        <v>2</v>
      </c>
      <c r="H6" s="8"/>
      <c r="I6" s="8"/>
      <c r="J6" s="8"/>
      <c r="K6" s="9"/>
      <c r="L6" s="9"/>
      <c r="M6" s="9"/>
      <c r="N6" s="9"/>
      <c r="O6" s="9"/>
      <c r="P6" s="9"/>
      <c r="Q6" s="9"/>
      <c r="R6" s="9"/>
      <c r="S6" s="10"/>
      <c r="T6" s="10">
        <v>2</v>
      </c>
      <c r="U6" s="10"/>
      <c r="V6" s="10"/>
      <c r="W6" s="10"/>
      <c r="X6" s="10"/>
      <c r="Y6" s="10"/>
      <c r="Z6" s="10"/>
      <c r="AA6" s="11"/>
      <c r="AB6" s="11">
        <v>2</v>
      </c>
      <c r="AC6" s="11"/>
      <c r="AD6" s="11"/>
      <c r="AE6" s="11">
        <v>1</v>
      </c>
      <c r="AF6" s="11"/>
      <c r="AG6" s="11"/>
      <c r="AH6" s="11"/>
      <c r="AI6" s="21"/>
      <c r="AJ6" s="23">
        <f t="shared" si="1"/>
        <v>0</v>
      </c>
      <c r="AK6" s="23">
        <f t="shared" si="2"/>
        <v>8</v>
      </c>
      <c r="AL6" s="6">
        <f t="shared" si="3"/>
        <v>8</v>
      </c>
      <c r="AM6" s="6">
        <f t="shared" si="4"/>
        <v>3</v>
      </c>
      <c r="AN6" s="6">
        <f t="shared" si="4"/>
        <v>0</v>
      </c>
      <c r="AO6" s="6">
        <f t="shared" si="4"/>
        <v>3</v>
      </c>
      <c r="AP6" s="6">
        <f t="shared" si="4"/>
        <v>0</v>
      </c>
      <c r="AQ6" s="6">
        <f t="shared" si="4"/>
        <v>0</v>
      </c>
      <c r="AR6" s="6">
        <f t="shared" si="4"/>
        <v>0</v>
      </c>
    </row>
    <row r="7" spans="1:44">
      <c r="A7" s="73"/>
      <c r="B7" s="6" t="s">
        <v>20</v>
      </c>
      <c r="C7" s="8"/>
      <c r="D7" s="8"/>
      <c r="E7" s="8"/>
      <c r="F7" s="8"/>
      <c r="G7" s="8"/>
      <c r="H7" s="8"/>
      <c r="I7" s="8"/>
      <c r="J7" s="8"/>
      <c r="K7" s="9"/>
      <c r="L7" s="9">
        <v>1</v>
      </c>
      <c r="M7" s="9">
        <v>1</v>
      </c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1">
        <v>2</v>
      </c>
      <c r="AB7" s="11"/>
      <c r="AC7" s="11">
        <v>1</v>
      </c>
      <c r="AD7" s="11"/>
      <c r="AE7" s="11"/>
      <c r="AF7" s="11"/>
      <c r="AG7" s="11">
        <v>2</v>
      </c>
      <c r="AH7" s="11"/>
      <c r="AI7" s="21"/>
      <c r="AJ7" s="23">
        <f t="shared" si="1"/>
        <v>2</v>
      </c>
      <c r="AK7" s="23">
        <f t="shared" si="2"/>
        <v>1</v>
      </c>
      <c r="AL7" s="6">
        <f t="shared" si="3"/>
        <v>3</v>
      </c>
      <c r="AM7" s="6">
        <f t="shared" si="4"/>
        <v>2</v>
      </c>
      <c r="AN7" s="6">
        <f t="shared" si="4"/>
        <v>0</v>
      </c>
      <c r="AO7" s="6">
        <f t="shared" si="4"/>
        <v>0</v>
      </c>
      <c r="AP7" s="6">
        <f t="shared" si="4"/>
        <v>0</v>
      </c>
      <c r="AQ7" s="6">
        <f t="shared" si="4"/>
        <v>2</v>
      </c>
      <c r="AR7" s="6">
        <f t="shared" si="4"/>
        <v>0</v>
      </c>
    </row>
    <row r="8" spans="1:44">
      <c r="A8" s="73"/>
      <c r="B8" s="6" t="s">
        <v>21</v>
      </c>
      <c r="C8" s="8"/>
      <c r="D8" s="8">
        <v>6</v>
      </c>
      <c r="E8" s="8">
        <v>2</v>
      </c>
      <c r="F8" s="8"/>
      <c r="G8" s="8">
        <v>4</v>
      </c>
      <c r="H8" s="8"/>
      <c r="I8" s="8"/>
      <c r="J8" s="8"/>
      <c r="K8" s="9">
        <v>2</v>
      </c>
      <c r="L8" s="9">
        <v>1</v>
      </c>
      <c r="M8" s="9">
        <v>2</v>
      </c>
      <c r="N8" s="9"/>
      <c r="O8" s="9"/>
      <c r="P8" s="9"/>
      <c r="Q8" s="9"/>
      <c r="R8" s="9"/>
      <c r="S8" s="10"/>
      <c r="T8" s="10">
        <v>1</v>
      </c>
      <c r="U8" s="10">
        <v>1</v>
      </c>
      <c r="V8" s="10"/>
      <c r="W8" s="10"/>
      <c r="X8" s="10"/>
      <c r="Y8" s="10"/>
      <c r="Z8" s="10"/>
      <c r="AA8" s="11"/>
      <c r="AB8" s="11">
        <v>2</v>
      </c>
      <c r="AC8" s="11">
        <v>1</v>
      </c>
      <c r="AD8" s="11"/>
      <c r="AE8" s="11"/>
      <c r="AF8" s="11"/>
      <c r="AG8" s="11"/>
      <c r="AH8" s="11"/>
      <c r="AI8" s="21"/>
      <c r="AJ8" s="23">
        <f t="shared" si="1"/>
        <v>2</v>
      </c>
      <c r="AK8" s="23">
        <f t="shared" si="2"/>
        <v>10</v>
      </c>
      <c r="AL8" s="6">
        <f t="shared" si="3"/>
        <v>12</v>
      </c>
      <c r="AM8" s="6">
        <f t="shared" si="4"/>
        <v>6</v>
      </c>
      <c r="AN8" s="6">
        <f t="shared" si="4"/>
        <v>0</v>
      </c>
      <c r="AO8" s="6">
        <f t="shared" si="4"/>
        <v>4</v>
      </c>
      <c r="AP8" s="6">
        <f t="shared" si="4"/>
        <v>0</v>
      </c>
      <c r="AQ8" s="6">
        <f t="shared" si="4"/>
        <v>0</v>
      </c>
      <c r="AR8" s="6">
        <f t="shared" si="4"/>
        <v>0</v>
      </c>
    </row>
    <row r="9" spans="1:44">
      <c r="A9" s="73"/>
      <c r="B9" s="6" t="s">
        <v>22</v>
      </c>
      <c r="C9" s="8"/>
      <c r="D9" s="8"/>
      <c r="E9" s="8"/>
      <c r="F9" s="8"/>
      <c r="G9" s="8"/>
      <c r="H9" s="8"/>
      <c r="I9" s="8"/>
      <c r="J9" s="8"/>
      <c r="K9" s="9"/>
      <c r="L9" s="9">
        <v>2</v>
      </c>
      <c r="M9" s="9">
        <v>1</v>
      </c>
      <c r="N9" s="9"/>
      <c r="O9" s="9"/>
      <c r="P9" s="9"/>
      <c r="Q9" s="9"/>
      <c r="R9" s="9"/>
      <c r="S9" s="10">
        <v>2</v>
      </c>
      <c r="T9" s="10"/>
      <c r="U9" s="10">
        <v>1</v>
      </c>
      <c r="V9" s="10"/>
      <c r="W9" s="10"/>
      <c r="X9" s="10"/>
      <c r="Y9" s="10">
        <v>2</v>
      </c>
      <c r="Z9" s="10"/>
      <c r="AA9" s="11"/>
      <c r="AB9" s="11">
        <v>5</v>
      </c>
      <c r="AC9" s="11">
        <v>1</v>
      </c>
      <c r="AD9" s="11"/>
      <c r="AE9" s="11"/>
      <c r="AF9" s="11"/>
      <c r="AG9" s="11"/>
      <c r="AH9" s="11"/>
      <c r="AI9" s="21"/>
      <c r="AJ9" s="23">
        <f t="shared" si="1"/>
        <v>2</v>
      </c>
      <c r="AK9" s="23">
        <f t="shared" si="2"/>
        <v>7</v>
      </c>
      <c r="AL9" s="6">
        <f t="shared" si="3"/>
        <v>9</v>
      </c>
      <c r="AM9" s="6">
        <f t="shared" si="4"/>
        <v>3</v>
      </c>
      <c r="AN9" s="6">
        <f t="shared" si="4"/>
        <v>0</v>
      </c>
      <c r="AO9" s="6">
        <f t="shared" si="4"/>
        <v>0</v>
      </c>
      <c r="AP9" s="6">
        <f t="shared" si="4"/>
        <v>0</v>
      </c>
      <c r="AQ9" s="6">
        <f t="shared" si="4"/>
        <v>2</v>
      </c>
      <c r="AR9" s="6">
        <f t="shared" si="4"/>
        <v>0</v>
      </c>
    </row>
    <row r="10" spans="1:44">
      <c r="A10" s="73"/>
      <c r="B10" s="6" t="s">
        <v>23</v>
      </c>
      <c r="C10" s="8">
        <v>3</v>
      </c>
      <c r="D10" s="8">
        <v>4</v>
      </c>
      <c r="E10" s="8">
        <v>4</v>
      </c>
      <c r="F10" s="8"/>
      <c r="G10" s="8">
        <v>1</v>
      </c>
      <c r="H10" s="8"/>
      <c r="I10" s="8">
        <v>3</v>
      </c>
      <c r="J10" s="8"/>
      <c r="K10" s="9">
        <v>1</v>
      </c>
      <c r="L10" s="9">
        <v>1</v>
      </c>
      <c r="M10" s="9">
        <v>1</v>
      </c>
      <c r="N10" s="9"/>
      <c r="O10" s="9"/>
      <c r="P10" s="9"/>
      <c r="Q10" s="9">
        <v>1</v>
      </c>
      <c r="R10" s="9"/>
      <c r="S10" s="10"/>
      <c r="T10" s="10"/>
      <c r="U10" s="10"/>
      <c r="V10" s="10"/>
      <c r="W10" s="10"/>
      <c r="X10" s="10"/>
      <c r="Y10" s="10"/>
      <c r="Z10" s="10"/>
      <c r="AA10" s="11"/>
      <c r="AB10" s="11">
        <v>2</v>
      </c>
      <c r="AC10" s="11">
        <v>2</v>
      </c>
      <c r="AD10" s="11"/>
      <c r="AE10" s="11"/>
      <c r="AF10" s="11"/>
      <c r="AG10" s="11"/>
      <c r="AH10" s="11"/>
      <c r="AI10" s="21"/>
      <c r="AJ10" s="23">
        <f t="shared" si="1"/>
        <v>4</v>
      </c>
      <c r="AK10" s="23">
        <f t="shared" si="2"/>
        <v>7</v>
      </c>
      <c r="AL10" s="6">
        <f t="shared" si="3"/>
        <v>11</v>
      </c>
      <c r="AM10" s="6">
        <f t="shared" si="4"/>
        <v>7</v>
      </c>
      <c r="AN10" s="6">
        <f t="shared" si="4"/>
        <v>0</v>
      </c>
      <c r="AO10" s="6">
        <f t="shared" si="4"/>
        <v>1</v>
      </c>
      <c r="AP10" s="6">
        <f t="shared" si="4"/>
        <v>0</v>
      </c>
      <c r="AQ10" s="6">
        <f t="shared" si="4"/>
        <v>4</v>
      </c>
      <c r="AR10" s="6">
        <f t="shared" si="4"/>
        <v>0</v>
      </c>
    </row>
    <row r="11" spans="1:44" s="1" customFormat="1">
      <c r="A11" s="74"/>
      <c r="B11" s="7" t="s">
        <v>24</v>
      </c>
      <c r="C11" s="16">
        <f>SUM(C3:C10)</f>
        <v>4</v>
      </c>
      <c r="D11" s="16">
        <f t="shared" ref="D11:AH11" si="5">SUM(D3:D10)</f>
        <v>20</v>
      </c>
      <c r="E11" s="16">
        <f t="shared" si="5"/>
        <v>14</v>
      </c>
      <c r="F11" s="16">
        <f t="shared" si="5"/>
        <v>0</v>
      </c>
      <c r="G11" s="16">
        <f t="shared" si="5"/>
        <v>8</v>
      </c>
      <c r="H11" s="16">
        <f t="shared" si="5"/>
        <v>0</v>
      </c>
      <c r="I11" s="16">
        <f>SUM(I3:I10)</f>
        <v>4</v>
      </c>
      <c r="J11" s="16">
        <f t="shared" si="5"/>
        <v>0</v>
      </c>
      <c r="K11" s="17">
        <f t="shared" si="5"/>
        <v>3</v>
      </c>
      <c r="L11" s="17">
        <f t="shared" si="5"/>
        <v>11</v>
      </c>
      <c r="M11" s="17">
        <f t="shared" si="5"/>
        <v>9</v>
      </c>
      <c r="N11" s="17">
        <f t="shared" si="5"/>
        <v>1</v>
      </c>
      <c r="O11" s="17">
        <f t="shared" si="5"/>
        <v>1</v>
      </c>
      <c r="P11" s="17">
        <f t="shared" si="5"/>
        <v>0</v>
      </c>
      <c r="Q11" s="17">
        <f t="shared" si="5"/>
        <v>1</v>
      </c>
      <c r="R11" s="17">
        <f t="shared" si="5"/>
        <v>0</v>
      </c>
      <c r="S11" s="18">
        <f t="shared" si="5"/>
        <v>2</v>
      </c>
      <c r="T11" s="18">
        <f t="shared" si="5"/>
        <v>9</v>
      </c>
      <c r="U11" s="18">
        <f t="shared" si="5"/>
        <v>4</v>
      </c>
      <c r="V11" s="18">
        <f t="shared" si="5"/>
        <v>0</v>
      </c>
      <c r="W11" s="18">
        <f t="shared" si="5"/>
        <v>2</v>
      </c>
      <c r="X11" s="18">
        <f t="shared" si="5"/>
        <v>0</v>
      </c>
      <c r="Y11" s="18">
        <f t="shared" si="5"/>
        <v>2</v>
      </c>
      <c r="Z11" s="18">
        <f t="shared" si="5"/>
        <v>0</v>
      </c>
      <c r="AA11" s="19">
        <f t="shared" si="5"/>
        <v>2</v>
      </c>
      <c r="AB11" s="19">
        <f t="shared" si="5"/>
        <v>17</v>
      </c>
      <c r="AC11" s="19">
        <f t="shared" si="5"/>
        <v>7</v>
      </c>
      <c r="AD11" s="19">
        <f t="shared" si="5"/>
        <v>1</v>
      </c>
      <c r="AE11" s="19">
        <f t="shared" si="5"/>
        <v>1</v>
      </c>
      <c r="AF11" s="19">
        <f t="shared" si="5"/>
        <v>0</v>
      </c>
      <c r="AG11" s="19">
        <f t="shared" si="5"/>
        <v>2</v>
      </c>
      <c r="AH11" s="19">
        <f t="shared" si="5"/>
        <v>0</v>
      </c>
      <c r="AI11" s="14"/>
      <c r="AJ11" s="42">
        <f t="shared" si="1"/>
        <v>11</v>
      </c>
      <c r="AK11" s="42">
        <f t="shared" si="2"/>
        <v>57</v>
      </c>
      <c r="AL11" s="20">
        <f>AB11+AA11+T11+S11+L11+K11+D11+C11</f>
        <v>68</v>
      </c>
      <c r="AM11" s="20">
        <f t="shared" si="4"/>
        <v>34</v>
      </c>
      <c r="AN11" s="20">
        <f t="shared" si="4"/>
        <v>2</v>
      </c>
      <c r="AO11" s="20">
        <f t="shared" si="4"/>
        <v>12</v>
      </c>
      <c r="AP11" s="20">
        <f t="shared" si="4"/>
        <v>0</v>
      </c>
      <c r="AQ11" s="20">
        <f t="shared" si="4"/>
        <v>9</v>
      </c>
      <c r="AR11" s="20">
        <f t="shared" si="4"/>
        <v>0</v>
      </c>
    </row>
    <row r="12" spans="1:44">
      <c r="A12" s="72">
        <v>44307</v>
      </c>
      <c r="B12" s="6" t="s">
        <v>25</v>
      </c>
      <c r="C12" s="8"/>
      <c r="D12" s="8">
        <v>1</v>
      </c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10"/>
      <c r="T12" s="10">
        <v>4</v>
      </c>
      <c r="U12" s="10">
        <v>1</v>
      </c>
      <c r="V12" s="10"/>
      <c r="W12" s="10">
        <v>2</v>
      </c>
      <c r="X12" s="10"/>
      <c r="Y12" s="10"/>
      <c r="Z12" s="10"/>
      <c r="AA12" s="11"/>
      <c r="AB12" s="11">
        <v>7</v>
      </c>
      <c r="AC12" s="11">
        <v>1</v>
      </c>
      <c r="AD12" s="11"/>
      <c r="AE12" s="11">
        <v>3</v>
      </c>
      <c r="AF12" s="11"/>
      <c r="AG12" s="11"/>
      <c r="AH12" s="11"/>
      <c r="AI12" s="21"/>
      <c r="AJ12" s="23">
        <f t="shared" si="1"/>
        <v>0</v>
      </c>
      <c r="AK12" s="23">
        <f t="shared" si="2"/>
        <v>12</v>
      </c>
      <c r="AL12" s="6">
        <f t="shared" ref="AL12:AL19" si="6">AB12+AA12+T12+S12+L12+K12+D12+C12</f>
        <v>12</v>
      </c>
      <c r="AM12" s="6">
        <f t="shared" si="4"/>
        <v>2</v>
      </c>
      <c r="AN12" s="6">
        <f t="shared" si="4"/>
        <v>0</v>
      </c>
      <c r="AO12" s="6">
        <f t="shared" si="4"/>
        <v>5</v>
      </c>
      <c r="AP12" s="6">
        <f t="shared" si="4"/>
        <v>0</v>
      </c>
      <c r="AQ12" s="6">
        <f t="shared" si="4"/>
        <v>0</v>
      </c>
      <c r="AR12" s="6">
        <f t="shared" si="4"/>
        <v>0</v>
      </c>
    </row>
    <row r="13" spans="1:44">
      <c r="A13" s="73"/>
      <c r="B13" s="6" t="s">
        <v>26</v>
      </c>
      <c r="C13" s="8"/>
      <c r="D13" s="8">
        <v>3</v>
      </c>
      <c r="E13" s="8">
        <v>1</v>
      </c>
      <c r="F13" s="8"/>
      <c r="G13" s="8">
        <v>1</v>
      </c>
      <c r="H13" s="8"/>
      <c r="I13" s="8"/>
      <c r="J13" s="8"/>
      <c r="K13" s="9"/>
      <c r="L13" s="9">
        <v>5</v>
      </c>
      <c r="M13" s="9">
        <v>3</v>
      </c>
      <c r="N13" s="9"/>
      <c r="O13" s="9">
        <v>1</v>
      </c>
      <c r="P13" s="9"/>
      <c r="Q13" s="9"/>
      <c r="R13" s="9"/>
      <c r="S13" s="10">
        <v>3</v>
      </c>
      <c r="T13" s="10"/>
      <c r="U13" s="10"/>
      <c r="V13" s="10">
        <v>1</v>
      </c>
      <c r="W13" s="10"/>
      <c r="X13" s="10"/>
      <c r="Y13" s="10">
        <v>3</v>
      </c>
      <c r="Z13" s="10"/>
      <c r="AA13" s="11"/>
      <c r="AB13" s="11">
        <v>3</v>
      </c>
      <c r="AC13" s="11">
        <v>2</v>
      </c>
      <c r="AD13" s="11"/>
      <c r="AE13" s="11">
        <v>1</v>
      </c>
      <c r="AF13" s="11"/>
      <c r="AG13" s="11"/>
      <c r="AH13" s="11"/>
      <c r="AI13" s="21"/>
      <c r="AJ13" s="23">
        <f t="shared" si="1"/>
        <v>3</v>
      </c>
      <c r="AK13" s="23">
        <f t="shared" si="2"/>
        <v>11</v>
      </c>
      <c r="AL13" s="6">
        <f t="shared" si="6"/>
        <v>14</v>
      </c>
      <c r="AM13" s="6">
        <f t="shared" si="4"/>
        <v>6</v>
      </c>
      <c r="AN13" s="6">
        <f t="shared" si="4"/>
        <v>1</v>
      </c>
      <c r="AO13" s="6">
        <f t="shared" si="4"/>
        <v>3</v>
      </c>
      <c r="AP13" s="6">
        <f t="shared" si="4"/>
        <v>0</v>
      </c>
      <c r="AQ13" s="6">
        <f t="shared" si="4"/>
        <v>3</v>
      </c>
      <c r="AR13" s="6">
        <f t="shared" si="4"/>
        <v>0</v>
      </c>
    </row>
    <row r="14" spans="1:44">
      <c r="A14" s="73"/>
      <c r="B14" s="6" t="s">
        <v>27</v>
      </c>
      <c r="C14" s="8"/>
      <c r="D14" s="8">
        <v>2</v>
      </c>
      <c r="E14" s="8"/>
      <c r="F14" s="8"/>
      <c r="G14" s="8">
        <v>1</v>
      </c>
      <c r="H14" s="8"/>
      <c r="I14" s="8"/>
      <c r="J14" s="8"/>
      <c r="K14" s="9"/>
      <c r="L14" s="9">
        <v>2</v>
      </c>
      <c r="M14" s="9">
        <v>1</v>
      </c>
      <c r="N14" s="9"/>
      <c r="O14" s="9">
        <v>1</v>
      </c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1">
        <v>2</v>
      </c>
      <c r="AB14" s="11">
        <v>2</v>
      </c>
      <c r="AC14" s="11">
        <v>1</v>
      </c>
      <c r="AD14" s="11"/>
      <c r="AE14" s="11">
        <v>2</v>
      </c>
      <c r="AF14" s="11"/>
      <c r="AG14" s="11">
        <v>2</v>
      </c>
      <c r="AH14" s="11"/>
      <c r="AI14" s="21"/>
      <c r="AJ14" s="23">
        <f t="shared" si="1"/>
        <v>2</v>
      </c>
      <c r="AK14" s="23">
        <f t="shared" si="2"/>
        <v>6</v>
      </c>
      <c r="AL14" s="6">
        <f t="shared" si="6"/>
        <v>8</v>
      </c>
      <c r="AM14" s="6">
        <f t="shared" si="4"/>
        <v>2</v>
      </c>
      <c r="AN14" s="6">
        <f t="shared" si="4"/>
        <v>0</v>
      </c>
      <c r="AO14" s="6">
        <f t="shared" si="4"/>
        <v>4</v>
      </c>
      <c r="AP14" s="6">
        <f t="shared" si="4"/>
        <v>0</v>
      </c>
      <c r="AQ14" s="6">
        <f t="shared" si="4"/>
        <v>2</v>
      </c>
      <c r="AR14" s="6">
        <f t="shared" si="4"/>
        <v>0</v>
      </c>
    </row>
    <row r="15" spans="1:44">
      <c r="A15" s="73"/>
      <c r="B15" s="6" t="s">
        <v>28</v>
      </c>
      <c r="C15" s="8"/>
      <c r="D15" s="8"/>
      <c r="E15" s="8"/>
      <c r="F15" s="8"/>
      <c r="G15" s="8"/>
      <c r="H15" s="8"/>
      <c r="I15" s="8"/>
      <c r="J15" s="8"/>
      <c r="K15" s="9">
        <v>1</v>
      </c>
      <c r="L15" s="9">
        <v>4</v>
      </c>
      <c r="M15" s="9">
        <v>1</v>
      </c>
      <c r="N15" s="9"/>
      <c r="O15" s="9">
        <v>3</v>
      </c>
      <c r="P15" s="9"/>
      <c r="Q15" s="9">
        <v>1</v>
      </c>
      <c r="R15" s="9"/>
      <c r="S15" s="10"/>
      <c r="T15" s="10">
        <v>1</v>
      </c>
      <c r="U15" s="10"/>
      <c r="V15" s="10"/>
      <c r="W15" s="10">
        <v>1</v>
      </c>
      <c r="X15" s="10"/>
      <c r="Y15" s="10"/>
      <c r="Z15" s="10"/>
      <c r="AA15" s="11"/>
      <c r="AB15" s="11">
        <v>1</v>
      </c>
      <c r="AC15" s="11">
        <v>1</v>
      </c>
      <c r="AD15" s="11"/>
      <c r="AE15" s="11"/>
      <c r="AF15" s="11"/>
      <c r="AG15" s="11"/>
      <c r="AH15" s="11"/>
      <c r="AI15" s="21"/>
      <c r="AJ15" s="23">
        <f t="shared" si="1"/>
        <v>1</v>
      </c>
      <c r="AK15" s="23">
        <f t="shared" si="2"/>
        <v>6</v>
      </c>
      <c r="AL15" s="6">
        <f t="shared" si="6"/>
        <v>7</v>
      </c>
      <c r="AM15" s="6">
        <f t="shared" si="4"/>
        <v>2</v>
      </c>
      <c r="AN15" s="6">
        <f t="shared" si="4"/>
        <v>0</v>
      </c>
      <c r="AO15" s="6">
        <f t="shared" si="4"/>
        <v>4</v>
      </c>
      <c r="AP15" s="6">
        <f t="shared" si="4"/>
        <v>0</v>
      </c>
      <c r="AQ15" s="6">
        <f t="shared" si="4"/>
        <v>1</v>
      </c>
      <c r="AR15" s="6">
        <f t="shared" si="4"/>
        <v>0</v>
      </c>
    </row>
    <row r="16" spans="1:44">
      <c r="A16" s="73"/>
      <c r="B16" s="6" t="s">
        <v>29</v>
      </c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21"/>
      <c r="AJ16" s="23">
        <f t="shared" si="1"/>
        <v>0</v>
      </c>
      <c r="AK16" s="23">
        <f t="shared" si="2"/>
        <v>0</v>
      </c>
      <c r="AL16" s="6">
        <f t="shared" si="6"/>
        <v>0</v>
      </c>
      <c r="AM16" s="6">
        <f t="shared" si="4"/>
        <v>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 t="shared" si="4"/>
        <v>0</v>
      </c>
      <c r="AR16" s="6">
        <f t="shared" si="4"/>
        <v>0</v>
      </c>
    </row>
    <row r="17" spans="1:44">
      <c r="A17" s="73"/>
      <c r="B17" s="6" t="s">
        <v>30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21"/>
      <c r="AJ17" s="23">
        <f t="shared" si="1"/>
        <v>0</v>
      </c>
      <c r="AK17" s="23">
        <f t="shared" si="2"/>
        <v>0</v>
      </c>
      <c r="AL17" s="6">
        <f t="shared" si="6"/>
        <v>0</v>
      </c>
      <c r="AM17" s="6">
        <f t="shared" si="4"/>
        <v>0</v>
      </c>
      <c r="AN17" s="6">
        <f t="shared" si="4"/>
        <v>0</v>
      </c>
      <c r="AO17" s="6">
        <f t="shared" si="4"/>
        <v>0</v>
      </c>
      <c r="AP17" s="6">
        <f t="shared" si="4"/>
        <v>0</v>
      </c>
      <c r="AQ17" s="6">
        <f t="shared" si="4"/>
        <v>0</v>
      </c>
      <c r="AR17" s="6">
        <f t="shared" si="4"/>
        <v>0</v>
      </c>
    </row>
    <row r="18" spans="1:44">
      <c r="A18" s="73"/>
      <c r="B18" s="6" t="s">
        <v>31</v>
      </c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21"/>
      <c r="AJ18" s="23">
        <f t="shared" si="1"/>
        <v>0</v>
      </c>
      <c r="AK18" s="23">
        <f t="shared" si="2"/>
        <v>0</v>
      </c>
      <c r="AL18" s="6">
        <f t="shared" si="6"/>
        <v>0</v>
      </c>
      <c r="AM18" s="6">
        <f t="shared" si="4"/>
        <v>0</v>
      </c>
      <c r="AN18" s="6">
        <f t="shared" si="4"/>
        <v>0</v>
      </c>
      <c r="AO18" s="6">
        <f t="shared" si="4"/>
        <v>0</v>
      </c>
      <c r="AP18" s="6">
        <f t="shared" si="4"/>
        <v>0</v>
      </c>
      <c r="AQ18" s="6">
        <f t="shared" si="4"/>
        <v>0</v>
      </c>
      <c r="AR18" s="6">
        <f t="shared" si="4"/>
        <v>0</v>
      </c>
    </row>
    <row r="19" spans="1:44">
      <c r="A19" s="73"/>
      <c r="B19" s="6" t="s">
        <v>32</v>
      </c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21"/>
      <c r="AJ19" s="23">
        <f t="shared" si="1"/>
        <v>0</v>
      </c>
      <c r="AK19" s="23">
        <f t="shared" si="2"/>
        <v>0</v>
      </c>
      <c r="AL19" s="6">
        <f t="shared" si="6"/>
        <v>0</v>
      </c>
      <c r="AM19" s="6">
        <f t="shared" si="4"/>
        <v>0</v>
      </c>
      <c r="AN19" s="6">
        <f t="shared" si="4"/>
        <v>0</v>
      </c>
      <c r="AO19" s="6">
        <f t="shared" si="4"/>
        <v>0</v>
      </c>
      <c r="AP19" s="6">
        <f t="shared" si="4"/>
        <v>0</v>
      </c>
      <c r="AQ19" s="6">
        <f t="shared" si="4"/>
        <v>0</v>
      </c>
      <c r="AR19" s="6">
        <f t="shared" si="4"/>
        <v>0</v>
      </c>
    </row>
    <row r="20" spans="1:44" s="1" customFormat="1">
      <c r="A20" s="74"/>
      <c r="B20" s="7" t="s">
        <v>33</v>
      </c>
      <c r="C20" s="16">
        <f>SUM(C12:C19)</f>
        <v>0</v>
      </c>
      <c r="D20" s="16">
        <f t="shared" ref="D20:AH20" si="7">SUM(D12:D19)</f>
        <v>6</v>
      </c>
      <c r="E20" s="16">
        <f t="shared" si="7"/>
        <v>1</v>
      </c>
      <c r="F20" s="16">
        <f t="shared" si="7"/>
        <v>0</v>
      </c>
      <c r="G20" s="16">
        <f t="shared" si="7"/>
        <v>2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7">
        <f t="shared" si="7"/>
        <v>1</v>
      </c>
      <c r="L20" s="17">
        <f t="shared" si="7"/>
        <v>11</v>
      </c>
      <c r="M20" s="17">
        <f t="shared" si="7"/>
        <v>5</v>
      </c>
      <c r="N20" s="17">
        <f t="shared" si="7"/>
        <v>0</v>
      </c>
      <c r="O20" s="17">
        <f t="shared" si="7"/>
        <v>5</v>
      </c>
      <c r="P20" s="17">
        <f t="shared" si="7"/>
        <v>0</v>
      </c>
      <c r="Q20" s="17">
        <f t="shared" si="7"/>
        <v>1</v>
      </c>
      <c r="R20" s="17">
        <f t="shared" si="7"/>
        <v>0</v>
      </c>
      <c r="S20" s="18">
        <f t="shared" si="7"/>
        <v>3</v>
      </c>
      <c r="T20" s="18">
        <f t="shared" si="7"/>
        <v>5</v>
      </c>
      <c r="U20" s="18">
        <f t="shared" si="7"/>
        <v>1</v>
      </c>
      <c r="V20" s="18">
        <f t="shared" si="7"/>
        <v>1</v>
      </c>
      <c r="W20" s="18">
        <f t="shared" si="7"/>
        <v>3</v>
      </c>
      <c r="X20" s="18">
        <f t="shared" si="7"/>
        <v>0</v>
      </c>
      <c r="Y20" s="18">
        <f t="shared" si="7"/>
        <v>3</v>
      </c>
      <c r="Z20" s="18">
        <f t="shared" si="7"/>
        <v>0</v>
      </c>
      <c r="AA20" s="19">
        <f t="shared" si="7"/>
        <v>2</v>
      </c>
      <c r="AB20" s="19">
        <f t="shared" si="7"/>
        <v>13</v>
      </c>
      <c r="AC20" s="19">
        <f t="shared" si="7"/>
        <v>5</v>
      </c>
      <c r="AD20" s="19">
        <f t="shared" si="7"/>
        <v>0</v>
      </c>
      <c r="AE20" s="19">
        <f t="shared" si="7"/>
        <v>6</v>
      </c>
      <c r="AF20" s="19">
        <f t="shared" si="7"/>
        <v>0</v>
      </c>
      <c r="AG20" s="19">
        <f t="shared" si="7"/>
        <v>2</v>
      </c>
      <c r="AH20" s="19">
        <f t="shared" si="7"/>
        <v>0</v>
      </c>
      <c r="AI20" s="14">
        <v>2</v>
      </c>
      <c r="AJ20" s="42">
        <f t="shared" si="1"/>
        <v>6</v>
      </c>
      <c r="AK20" s="42">
        <f t="shared" si="2"/>
        <v>35</v>
      </c>
      <c r="AL20" s="20">
        <f>AB20+AA20+T20+S20+L20+K20+D20+C20</f>
        <v>41</v>
      </c>
      <c r="AM20" s="20">
        <f t="shared" si="4"/>
        <v>12</v>
      </c>
      <c r="AN20" s="20">
        <f t="shared" si="4"/>
        <v>1</v>
      </c>
      <c r="AO20" s="20">
        <f t="shared" si="4"/>
        <v>16</v>
      </c>
      <c r="AP20" s="20">
        <f t="shared" si="4"/>
        <v>0</v>
      </c>
      <c r="AQ20" s="20">
        <f t="shared" si="4"/>
        <v>6</v>
      </c>
      <c r="AR20" s="20">
        <f t="shared" si="4"/>
        <v>0</v>
      </c>
    </row>
    <row r="21" spans="1:44" s="1" customFormat="1">
      <c r="A21" s="22"/>
      <c r="B21" s="7" t="s">
        <v>34</v>
      </c>
      <c r="C21" s="16">
        <f>C11+C20</f>
        <v>4</v>
      </c>
      <c r="D21" s="16">
        <f t="shared" ref="D21:AH21" si="8">D11+D20</f>
        <v>26</v>
      </c>
      <c r="E21" s="16">
        <f t="shared" si="8"/>
        <v>15</v>
      </c>
      <c r="F21" s="16">
        <f t="shared" si="8"/>
        <v>0</v>
      </c>
      <c r="G21" s="16">
        <f t="shared" si="8"/>
        <v>10</v>
      </c>
      <c r="H21" s="16">
        <f t="shared" si="8"/>
        <v>0</v>
      </c>
      <c r="I21" s="16">
        <f t="shared" si="8"/>
        <v>4</v>
      </c>
      <c r="J21" s="16">
        <f t="shared" si="8"/>
        <v>0</v>
      </c>
      <c r="K21" s="17">
        <f t="shared" si="8"/>
        <v>4</v>
      </c>
      <c r="L21" s="17">
        <f t="shared" si="8"/>
        <v>22</v>
      </c>
      <c r="M21" s="17">
        <f t="shared" si="8"/>
        <v>14</v>
      </c>
      <c r="N21" s="17">
        <f t="shared" si="8"/>
        <v>1</v>
      </c>
      <c r="O21" s="17">
        <f t="shared" si="8"/>
        <v>6</v>
      </c>
      <c r="P21" s="17">
        <f t="shared" si="8"/>
        <v>0</v>
      </c>
      <c r="Q21" s="17">
        <f t="shared" si="8"/>
        <v>2</v>
      </c>
      <c r="R21" s="17">
        <f t="shared" si="8"/>
        <v>0</v>
      </c>
      <c r="S21" s="18">
        <f t="shared" si="8"/>
        <v>5</v>
      </c>
      <c r="T21" s="18">
        <f t="shared" si="8"/>
        <v>14</v>
      </c>
      <c r="U21" s="18">
        <f t="shared" si="8"/>
        <v>5</v>
      </c>
      <c r="V21" s="18">
        <f t="shared" si="8"/>
        <v>1</v>
      </c>
      <c r="W21" s="18">
        <f t="shared" si="8"/>
        <v>5</v>
      </c>
      <c r="X21" s="18">
        <f t="shared" si="8"/>
        <v>0</v>
      </c>
      <c r="Y21" s="18">
        <f t="shared" si="8"/>
        <v>5</v>
      </c>
      <c r="Z21" s="18">
        <f t="shared" si="8"/>
        <v>0</v>
      </c>
      <c r="AA21" s="19">
        <f t="shared" si="8"/>
        <v>4</v>
      </c>
      <c r="AB21" s="19">
        <f t="shared" si="8"/>
        <v>30</v>
      </c>
      <c r="AC21" s="19">
        <f t="shared" si="8"/>
        <v>12</v>
      </c>
      <c r="AD21" s="19">
        <f t="shared" si="8"/>
        <v>1</v>
      </c>
      <c r="AE21" s="19">
        <f t="shared" si="8"/>
        <v>7</v>
      </c>
      <c r="AF21" s="19">
        <f t="shared" si="8"/>
        <v>0</v>
      </c>
      <c r="AG21" s="19">
        <f t="shared" si="8"/>
        <v>4</v>
      </c>
      <c r="AH21" s="19">
        <f t="shared" si="8"/>
        <v>0</v>
      </c>
      <c r="AI21" s="14">
        <f>AI11+AI20</f>
        <v>2</v>
      </c>
      <c r="AJ21" s="42">
        <f t="shared" si="1"/>
        <v>17</v>
      </c>
      <c r="AK21" s="42">
        <f t="shared" si="2"/>
        <v>92</v>
      </c>
      <c r="AL21" s="20">
        <f>AB21+AA21+T21+S21+L21+K21+D21+C21</f>
        <v>109</v>
      </c>
      <c r="AM21" s="20">
        <f t="shared" si="4"/>
        <v>46</v>
      </c>
      <c r="AN21" s="20">
        <f t="shared" si="4"/>
        <v>3</v>
      </c>
      <c r="AO21" s="20">
        <f t="shared" si="4"/>
        <v>28</v>
      </c>
      <c r="AP21" s="20">
        <f t="shared" si="4"/>
        <v>0</v>
      </c>
      <c r="AQ21" s="20">
        <f t="shared" si="4"/>
        <v>15</v>
      </c>
      <c r="AR21" s="20">
        <f t="shared" si="4"/>
        <v>0</v>
      </c>
    </row>
    <row r="22" spans="1:4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2</v>
      </c>
      <c r="T23" s="83"/>
      <c r="U23" s="83"/>
      <c r="V23" s="83"/>
      <c r="W23" s="83"/>
      <c r="X23" s="83"/>
      <c r="Y23" s="83"/>
      <c r="Z23" s="83"/>
      <c r="AA23" s="79" t="s">
        <v>3</v>
      </c>
      <c r="AB23" s="79"/>
      <c r="AC23" s="79"/>
      <c r="AD23" s="79"/>
      <c r="AE23" s="79"/>
      <c r="AF23" s="79"/>
      <c r="AG23" s="79"/>
      <c r="AH23" s="79"/>
      <c r="AI23" s="38"/>
      <c r="AJ23" s="97" t="s">
        <v>4</v>
      </c>
      <c r="AK23" s="97"/>
      <c r="AL23" s="97"/>
      <c r="AM23" s="70" t="s">
        <v>5</v>
      </c>
      <c r="AN23" s="71"/>
      <c r="AO23" s="71"/>
      <c r="AP23" s="71"/>
      <c r="AQ23" s="71"/>
      <c r="AR23" s="71"/>
    </row>
    <row r="24" spans="1:44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7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11" t="s">
        <v>14</v>
      </c>
      <c r="AI24" s="39" t="s">
        <v>36</v>
      </c>
      <c r="AJ24" s="34" t="s">
        <v>7</v>
      </c>
      <c r="AK24" s="34" t="s">
        <v>8</v>
      </c>
      <c r="AL24" s="37" t="s">
        <v>46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</row>
    <row r="25" spans="1:44" ht="15">
      <c r="A25" s="72">
        <v>44125</v>
      </c>
      <c r="B25" s="6" t="s">
        <v>16</v>
      </c>
      <c r="C25" s="8">
        <v>1</v>
      </c>
      <c r="D25" s="8">
        <v>1</v>
      </c>
      <c r="E25" s="8">
        <v>1</v>
      </c>
      <c r="F25" s="8"/>
      <c r="G25" s="8"/>
      <c r="H25" s="8"/>
      <c r="I25" s="8"/>
      <c r="J25" s="8"/>
      <c r="K25" s="9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21"/>
      <c r="AJ25" s="23">
        <f>AA25+S25+K25+C25</f>
        <v>1</v>
      </c>
      <c r="AK25" s="23">
        <f>AB25+T25+L25+D25</f>
        <v>1</v>
      </c>
      <c r="AL25" s="41">
        <f>AB25+AA25+T25+S25+L25+K25+D25+C25</f>
        <v>2</v>
      </c>
      <c r="AM25" s="6">
        <f t="shared" ref="AM25:AM43" si="9">AC25+U25+M25+E25</f>
        <v>1</v>
      </c>
      <c r="AN25" s="6">
        <f t="shared" ref="AN25:AN43" si="10">AD25+V25+N25+F25</f>
        <v>0</v>
      </c>
      <c r="AO25" s="6">
        <f t="shared" ref="AO25:AO43" si="11">AE25+W25+O25+G25</f>
        <v>0</v>
      </c>
      <c r="AP25" s="6">
        <f t="shared" ref="AP25:AP43" si="12">AF25+X25+P25+H25</f>
        <v>0</v>
      </c>
      <c r="AQ25" s="6">
        <f t="shared" ref="AQ25:AQ43" si="13">AG25+Y25+Q25+I25</f>
        <v>0</v>
      </c>
      <c r="AR25" s="6">
        <f t="shared" ref="AR25:AR43" si="14">AH25+Z25+R25+J25</f>
        <v>0</v>
      </c>
    </row>
    <row r="26" spans="1:44" ht="15">
      <c r="A26" s="73"/>
      <c r="B26" s="6" t="s">
        <v>17</v>
      </c>
      <c r="C26" s="8"/>
      <c r="D26" s="8">
        <v>2</v>
      </c>
      <c r="E26" s="8">
        <v>1</v>
      </c>
      <c r="F26" s="8"/>
      <c r="G26" s="8"/>
      <c r="H26" s="8"/>
      <c r="I26" s="8"/>
      <c r="J26" s="8"/>
      <c r="K26" s="9"/>
      <c r="L26" s="9">
        <v>1</v>
      </c>
      <c r="M26" s="9">
        <v>1</v>
      </c>
      <c r="N26" s="9"/>
      <c r="O26" s="9"/>
      <c r="P26" s="9"/>
      <c r="Q26" s="9"/>
      <c r="R26" s="9"/>
      <c r="S26" s="10"/>
      <c r="T26" s="10">
        <v>3</v>
      </c>
      <c r="U26" s="10">
        <v>2</v>
      </c>
      <c r="V26" s="10"/>
      <c r="W26" s="10">
        <v>1</v>
      </c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21"/>
      <c r="AJ26" s="23">
        <f t="shared" ref="AJ26:AJ43" si="15">AA26+S26+K26+C26</f>
        <v>0</v>
      </c>
      <c r="AK26" s="23">
        <f t="shared" ref="AK26:AK43" si="16">AB26+T26+L26+D26</f>
        <v>6</v>
      </c>
      <c r="AL26" s="6">
        <f t="shared" ref="AL26:AL32" si="17">AB26+AA26+T26+S26+L26+K26+D26+C26</f>
        <v>6</v>
      </c>
      <c r="AM26" s="6">
        <f t="shared" si="9"/>
        <v>4</v>
      </c>
      <c r="AN26" s="6">
        <f t="shared" si="10"/>
        <v>0</v>
      </c>
      <c r="AO26" s="6">
        <f t="shared" si="11"/>
        <v>1</v>
      </c>
      <c r="AP26" s="6">
        <f t="shared" si="12"/>
        <v>0</v>
      </c>
      <c r="AQ26" s="6">
        <f t="shared" si="13"/>
        <v>0</v>
      </c>
      <c r="AR26" s="6">
        <f t="shared" si="14"/>
        <v>0</v>
      </c>
    </row>
    <row r="27" spans="1:44" ht="15">
      <c r="A27" s="73"/>
      <c r="B27" s="6" t="s">
        <v>18</v>
      </c>
      <c r="C27" s="8"/>
      <c r="D27" s="8">
        <v>4</v>
      </c>
      <c r="E27" s="8">
        <v>4</v>
      </c>
      <c r="F27" s="8"/>
      <c r="G27" s="8"/>
      <c r="H27" s="8"/>
      <c r="I27" s="8"/>
      <c r="J27" s="8"/>
      <c r="K27" s="9"/>
      <c r="L27" s="9">
        <v>1</v>
      </c>
      <c r="M27" s="9">
        <v>1</v>
      </c>
      <c r="N27" s="9"/>
      <c r="O27" s="9"/>
      <c r="P27" s="9"/>
      <c r="Q27" s="9"/>
      <c r="R27" s="9"/>
      <c r="S27" s="10">
        <v>1</v>
      </c>
      <c r="T27" s="10">
        <v>2</v>
      </c>
      <c r="U27" s="10">
        <v>1</v>
      </c>
      <c r="V27" s="10"/>
      <c r="W27" s="10"/>
      <c r="X27" s="10"/>
      <c r="Y27" s="10"/>
      <c r="Z27" s="10"/>
      <c r="AA27" s="11"/>
      <c r="AB27" s="11">
        <v>2</v>
      </c>
      <c r="AC27" s="11">
        <v>1</v>
      </c>
      <c r="AD27" s="11"/>
      <c r="AE27" s="11"/>
      <c r="AF27" s="11"/>
      <c r="AG27" s="11"/>
      <c r="AH27" s="11"/>
      <c r="AI27" s="21"/>
      <c r="AJ27" s="23">
        <f>AA27+S27+K27+C27</f>
        <v>1</v>
      </c>
      <c r="AK27" s="23">
        <f t="shared" si="16"/>
        <v>9</v>
      </c>
      <c r="AL27" s="6">
        <f t="shared" si="17"/>
        <v>10</v>
      </c>
      <c r="AM27" s="6">
        <f t="shared" si="9"/>
        <v>7</v>
      </c>
      <c r="AN27" s="6">
        <f t="shared" si="10"/>
        <v>0</v>
      </c>
      <c r="AO27" s="6">
        <f t="shared" si="11"/>
        <v>0</v>
      </c>
      <c r="AP27" s="6">
        <f t="shared" si="12"/>
        <v>0</v>
      </c>
      <c r="AQ27" s="6">
        <f t="shared" si="13"/>
        <v>0</v>
      </c>
      <c r="AR27" s="6">
        <f t="shared" si="14"/>
        <v>0</v>
      </c>
    </row>
    <row r="28" spans="1:44" ht="15">
      <c r="A28" s="73"/>
      <c r="B28" s="6" t="s">
        <v>19</v>
      </c>
      <c r="C28" s="8">
        <v>1</v>
      </c>
      <c r="D28" s="8">
        <v>3</v>
      </c>
      <c r="E28" s="8">
        <v>2</v>
      </c>
      <c r="F28" s="8"/>
      <c r="G28" s="8"/>
      <c r="H28" s="8"/>
      <c r="I28" s="8"/>
      <c r="J28" s="8"/>
      <c r="K28" s="9">
        <v>2</v>
      </c>
      <c r="L28" s="9">
        <v>3</v>
      </c>
      <c r="M28" s="9">
        <v>2</v>
      </c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21"/>
      <c r="AJ28" s="23">
        <f t="shared" ref="AJ28:AJ43" si="18">AA28+S28+K28+C28</f>
        <v>3</v>
      </c>
      <c r="AK28" s="23">
        <f t="shared" si="16"/>
        <v>6</v>
      </c>
      <c r="AL28" s="6">
        <f t="shared" si="17"/>
        <v>9</v>
      </c>
      <c r="AM28" s="6">
        <f t="shared" si="9"/>
        <v>4</v>
      </c>
      <c r="AN28" s="6">
        <f t="shared" si="10"/>
        <v>0</v>
      </c>
      <c r="AO28" s="6">
        <f t="shared" si="11"/>
        <v>0</v>
      </c>
      <c r="AP28" s="6">
        <f t="shared" si="12"/>
        <v>0</v>
      </c>
      <c r="AQ28" s="6">
        <f t="shared" si="13"/>
        <v>0</v>
      </c>
      <c r="AR28" s="6">
        <f t="shared" si="14"/>
        <v>0</v>
      </c>
    </row>
    <row r="29" spans="1:44" ht="15">
      <c r="A29" s="73"/>
      <c r="B29" s="6" t="s">
        <v>20</v>
      </c>
      <c r="C29" s="8">
        <v>1</v>
      </c>
      <c r="D29" s="8">
        <v>1</v>
      </c>
      <c r="E29" s="8">
        <v>1</v>
      </c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1"/>
      <c r="AB29" s="11">
        <v>1</v>
      </c>
      <c r="AC29" s="11"/>
      <c r="AD29" s="11"/>
      <c r="AE29" s="11"/>
      <c r="AF29" s="11"/>
      <c r="AG29" s="11"/>
      <c r="AH29" s="11"/>
      <c r="AI29" s="21"/>
      <c r="AJ29" s="23">
        <f t="shared" si="18"/>
        <v>1</v>
      </c>
      <c r="AK29" s="23">
        <f t="shared" si="16"/>
        <v>2</v>
      </c>
      <c r="AL29" s="6">
        <f t="shared" si="17"/>
        <v>3</v>
      </c>
      <c r="AM29" s="6">
        <f t="shared" si="9"/>
        <v>1</v>
      </c>
      <c r="AN29" s="6">
        <f t="shared" si="10"/>
        <v>0</v>
      </c>
      <c r="AO29" s="6">
        <f t="shared" si="11"/>
        <v>0</v>
      </c>
      <c r="AP29" s="6">
        <f t="shared" si="12"/>
        <v>0</v>
      </c>
      <c r="AQ29" s="6">
        <f t="shared" si="13"/>
        <v>0</v>
      </c>
      <c r="AR29" s="6">
        <f t="shared" si="14"/>
        <v>0</v>
      </c>
    </row>
    <row r="30" spans="1:44" ht="15">
      <c r="A30" s="73"/>
      <c r="B30" s="6" t="s">
        <v>21</v>
      </c>
      <c r="C30" s="8"/>
      <c r="D30" s="8">
        <v>4</v>
      </c>
      <c r="E30" s="8">
        <v>3</v>
      </c>
      <c r="F30" s="8"/>
      <c r="G30" s="8"/>
      <c r="H30" s="8"/>
      <c r="I30" s="8"/>
      <c r="J30" s="8"/>
      <c r="K30" s="9">
        <v>2</v>
      </c>
      <c r="L30" s="9">
        <v>6</v>
      </c>
      <c r="M30" s="9">
        <v>4</v>
      </c>
      <c r="N30" s="9">
        <v>3</v>
      </c>
      <c r="O30" s="9"/>
      <c r="P30" s="9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1"/>
      <c r="AB30" s="11">
        <v>1</v>
      </c>
      <c r="AC30" s="11"/>
      <c r="AD30" s="11"/>
      <c r="AE30" s="11"/>
      <c r="AF30" s="11"/>
      <c r="AG30" s="11"/>
      <c r="AH30" s="11"/>
      <c r="AI30" s="21"/>
      <c r="AJ30" s="23">
        <f t="shared" si="18"/>
        <v>2</v>
      </c>
      <c r="AK30" s="23">
        <f t="shared" si="16"/>
        <v>11</v>
      </c>
      <c r="AL30" s="6">
        <f t="shared" si="17"/>
        <v>13</v>
      </c>
      <c r="AM30" s="6">
        <f t="shared" si="9"/>
        <v>7</v>
      </c>
      <c r="AN30" s="6">
        <f t="shared" si="10"/>
        <v>3</v>
      </c>
      <c r="AO30" s="6">
        <f t="shared" si="11"/>
        <v>0</v>
      </c>
      <c r="AP30" s="6">
        <f t="shared" si="12"/>
        <v>0</v>
      </c>
      <c r="AQ30" s="6">
        <f t="shared" si="13"/>
        <v>0</v>
      </c>
      <c r="AR30" s="6">
        <f t="shared" si="14"/>
        <v>0</v>
      </c>
    </row>
    <row r="31" spans="1:44" ht="15">
      <c r="A31" s="73"/>
      <c r="B31" s="6" t="s">
        <v>22</v>
      </c>
      <c r="C31" s="8">
        <v>2</v>
      </c>
      <c r="D31" s="8">
        <v>4</v>
      </c>
      <c r="E31" s="8">
        <v>4</v>
      </c>
      <c r="F31" s="8">
        <v>1</v>
      </c>
      <c r="G31" s="8"/>
      <c r="H31" s="8"/>
      <c r="I31" s="8"/>
      <c r="J31" s="8"/>
      <c r="K31" s="9"/>
      <c r="L31" s="9">
        <v>4</v>
      </c>
      <c r="M31" s="9">
        <v>3</v>
      </c>
      <c r="N31" s="9"/>
      <c r="O31" s="9"/>
      <c r="P31" s="9"/>
      <c r="Q31" s="9"/>
      <c r="R31" s="9"/>
      <c r="S31" s="10"/>
      <c r="T31" s="10">
        <v>2</v>
      </c>
      <c r="U31" s="10">
        <v>1</v>
      </c>
      <c r="V31" s="10"/>
      <c r="W31" s="10"/>
      <c r="X31" s="10"/>
      <c r="Y31" s="10"/>
      <c r="Z31" s="10"/>
      <c r="AA31" s="11"/>
      <c r="AB31" s="11">
        <v>2</v>
      </c>
      <c r="AC31" s="11"/>
      <c r="AD31" s="11"/>
      <c r="AE31" s="11"/>
      <c r="AF31" s="11"/>
      <c r="AG31" s="11"/>
      <c r="AH31" s="11"/>
      <c r="AI31" s="21"/>
      <c r="AJ31" s="23">
        <f t="shared" si="18"/>
        <v>2</v>
      </c>
      <c r="AK31" s="23">
        <f t="shared" si="16"/>
        <v>12</v>
      </c>
      <c r="AL31" s="6">
        <f t="shared" si="17"/>
        <v>14</v>
      </c>
      <c r="AM31" s="6">
        <f t="shared" si="9"/>
        <v>8</v>
      </c>
      <c r="AN31" s="6">
        <f t="shared" si="10"/>
        <v>1</v>
      </c>
      <c r="AO31" s="6">
        <f t="shared" si="11"/>
        <v>0</v>
      </c>
      <c r="AP31" s="6">
        <f t="shared" si="12"/>
        <v>0</v>
      </c>
      <c r="AQ31" s="6">
        <f t="shared" si="13"/>
        <v>0</v>
      </c>
      <c r="AR31" s="6">
        <f t="shared" si="14"/>
        <v>0</v>
      </c>
    </row>
    <row r="32" spans="1:44" ht="15">
      <c r="A32" s="73"/>
      <c r="B32" s="6" t="s">
        <v>23</v>
      </c>
      <c r="C32" s="8">
        <v>2</v>
      </c>
      <c r="D32" s="8">
        <v>3</v>
      </c>
      <c r="E32" s="8">
        <v>2</v>
      </c>
      <c r="F32" s="8"/>
      <c r="G32" s="8"/>
      <c r="H32" s="8"/>
      <c r="I32" s="8"/>
      <c r="J32" s="8"/>
      <c r="K32" s="9">
        <v>1</v>
      </c>
      <c r="L32" s="9">
        <v>2</v>
      </c>
      <c r="M32" s="9"/>
      <c r="N32" s="9"/>
      <c r="O32" s="9"/>
      <c r="P32" s="9"/>
      <c r="Q32" s="9"/>
      <c r="R32" s="9"/>
      <c r="S32" s="10"/>
      <c r="T32" s="10">
        <v>1</v>
      </c>
      <c r="U32" s="10">
        <v>1</v>
      </c>
      <c r="V32" s="10"/>
      <c r="W32" s="10"/>
      <c r="X32" s="10"/>
      <c r="Y32" s="10"/>
      <c r="Z32" s="10"/>
      <c r="AA32" s="11"/>
      <c r="AB32" s="11">
        <v>2</v>
      </c>
      <c r="AC32" s="11"/>
      <c r="AD32" s="11"/>
      <c r="AE32" s="11"/>
      <c r="AF32" s="11"/>
      <c r="AG32" s="11"/>
      <c r="AH32" s="11"/>
      <c r="AI32" s="21"/>
      <c r="AJ32" s="23">
        <f t="shared" si="18"/>
        <v>3</v>
      </c>
      <c r="AK32" s="23">
        <f t="shared" si="16"/>
        <v>8</v>
      </c>
      <c r="AL32" s="6">
        <f t="shared" si="17"/>
        <v>11</v>
      </c>
      <c r="AM32" s="6">
        <f t="shared" si="9"/>
        <v>3</v>
      </c>
      <c r="AN32" s="6">
        <f t="shared" si="10"/>
        <v>0</v>
      </c>
      <c r="AO32" s="6">
        <f t="shared" si="11"/>
        <v>0</v>
      </c>
      <c r="AP32" s="6">
        <f t="shared" si="12"/>
        <v>0</v>
      </c>
      <c r="AQ32" s="6">
        <f t="shared" si="13"/>
        <v>0</v>
      </c>
      <c r="AR32" s="6">
        <f t="shared" si="14"/>
        <v>0</v>
      </c>
    </row>
    <row r="33" spans="1:44" ht="15">
      <c r="A33" s="74"/>
      <c r="B33" s="7" t="s">
        <v>24</v>
      </c>
      <c r="C33" s="16">
        <f>SUM(C25:C32)</f>
        <v>7</v>
      </c>
      <c r="D33" s="16">
        <f t="shared" ref="D33:AH33" si="19">SUM(D25:D32)</f>
        <v>22</v>
      </c>
      <c r="E33" s="16">
        <f t="shared" si="19"/>
        <v>18</v>
      </c>
      <c r="F33" s="16">
        <f t="shared" si="19"/>
        <v>1</v>
      </c>
      <c r="G33" s="16">
        <f t="shared" si="19"/>
        <v>0</v>
      </c>
      <c r="H33" s="16">
        <f t="shared" si="19"/>
        <v>0</v>
      </c>
      <c r="I33" s="16">
        <f>SUM(I25:I32)</f>
        <v>0</v>
      </c>
      <c r="J33" s="16">
        <f t="shared" ref="J33:AN33" si="20">SUM(J25:J32)</f>
        <v>0</v>
      </c>
      <c r="K33" s="17">
        <f t="shared" si="20"/>
        <v>5</v>
      </c>
      <c r="L33" s="17">
        <f t="shared" si="20"/>
        <v>17</v>
      </c>
      <c r="M33" s="17">
        <f t="shared" si="20"/>
        <v>11</v>
      </c>
      <c r="N33" s="17">
        <f t="shared" si="20"/>
        <v>3</v>
      </c>
      <c r="O33" s="17">
        <f t="shared" si="20"/>
        <v>0</v>
      </c>
      <c r="P33" s="17">
        <f t="shared" si="20"/>
        <v>0</v>
      </c>
      <c r="Q33" s="17">
        <f t="shared" si="20"/>
        <v>0</v>
      </c>
      <c r="R33" s="17">
        <f t="shared" si="20"/>
        <v>0</v>
      </c>
      <c r="S33" s="18">
        <f t="shared" si="20"/>
        <v>1</v>
      </c>
      <c r="T33" s="18">
        <f t="shared" si="20"/>
        <v>8</v>
      </c>
      <c r="U33" s="18">
        <f t="shared" si="20"/>
        <v>5</v>
      </c>
      <c r="V33" s="18">
        <f t="shared" si="20"/>
        <v>0</v>
      </c>
      <c r="W33" s="18">
        <f t="shared" si="20"/>
        <v>1</v>
      </c>
      <c r="X33" s="18">
        <f t="shared" si="20"/>
        <v>0</v>
      </c>
      <c r="Y33" s="18">
        <f t="shared" si="20"/>
        <v>0</v>
      </c>
      <c r="Z33" s="18">
        <f t="shared" si="20"/>
        <v>0</v>
      </c>
      <c r="AA33" s="19">
        <f t="shared" si="20"/>
        <v>0</v>
      </c>
      <c r="AB33" s="19">
        <f t="shared" si="20"/>
        <v>8</v>
      </c>
      <c r="AC33" s="19">
        <f t="shared" si="20"/>
        <v>1</v>
      </c>
      <c r="AD33" s="19">
        <f t="shared" si="20"/>
        <v>0</v>
      </c>
      <c r="AE33" s="19">
        <f t="shared" si="20"/>
        <v>0</v>
      </c>
      <c r="AF33" s="19">
        <f t="shared" si="20"/>
        <v>0</v>
      </c>
      <c r="AG33" s="19">
        <f t="shared" si="20"/>
        <v>0</v>
      </c>
      <c r="AH33" s="19">
        <f t="shared" si="20"/>
        <v>0</v>
      </c>
      <c r="AI33" s="14"/>
      <c r="AJ33" s="42">
        <f t="shared" si="18"/>
        <v>13</v>
      </c>
      <c r="AK33" s="42">
        <f t="shared" si="16"/>
        <v>55</v>
      </c>
      <c r="AL33" s="20">
        <f>AB33+AA33+T33+S33+L33+K33+D33+C33</f>
        <v>68</v>
      </c>
      <c r="AM33" s="20">
        <f t="shared" si="9"/>
        <v>35</v>
      </c>
      <c r="AN33" s="20">
        <f t="shared" si="10"/>
        <v>4</v>
      </c>
      <c r="AO33" s="20">
        <f t="shared" si="11"/>
        <v>1</v>
      </c>
      <c r="AP33" s="20">
        <f t="shared" si="12"/>
        <v>0</v>
      </c>
      <c r="AQ33" s="20">
        <f t="shared" si="13"/>
        <v>0</v>
      </c>
      <c r="AR33" s="20">
        <f t="shared" si="14"/>
        <v>0</v>
      </c>
    </row>
    <row r="34" spans="1:44" ht="15">
      <c r="A34" s="72">
        <v>44125</v>
      </c>
      <c r="B34" s="6" t="s">
        <v>25</v>
      </c>
      <c r="C34" s="8"/>
      <c r="D34" s="8">
        <v>1</v>
      </c>
      <c r="E34" s="8"/>
      <c r="F34" s="8"/>
      <c r="G34" s="8"/>
      <c r="H34" s="8"/>
      <c r="I34" s="8"/>
      <c r="J34" s="8"/>
      <c r="K34" s="9"/>
      <c r="L34" s="9">
        <v>1</v>
      </c>
      <c r="M34" s="9"/>
      <c r="N34" s="9"/>
      <c r="O34" s="9"/>
      <c r="P34" s="9"/>
      <c r="Q34" s="9"/>
      <c r="R34" s="9"/>
      <c r="S34" s="10">
        <v>1</v>
      </c>
      <c r="T34" s="10"/>
      <c r="U34" s="10"/>
      <c r="V34" s="10"/>
      <c r="W34" s="10"/>
      <c r="X34" s="10"/>
      <c r="Y34" s="10"/>
      <c r="Z34" s="10"/>
      <c r="AA34" s="11"/>
      <c r="AB34" s="11">
        <v>2</v>
      </c>
      <c r="AC34" s="11">
        <v>1</v>
      </c>
      <c r="AD34" s="11"/>
      <c r="AE34" s="11"/>
      <c r="AF34" s="11"/>
      <c r="AG34" s="11"/>
      <c r="AH34" s="11"/>
      <c r="AI34" s="21"/>
      <c r="AJ34" s="23">
        <f t="shared" si="18"/>
        <v>1</v>
      </c>
      <c r="AK34" s="23">
        <f t="shared" si="16"/>
        <v>4</v>
      </c>
      <c r="AL34" s="6">
        <f t="shared" ref="AL34:AL41" si="21">AB34+AA34+T34+S34+L34+K34+D34+C34</f>
        <v>5</v>
      </c>
      <c r="AM34" s="6">
        <f t="shared" si="9"/>
        <v>1</v>
      </c>
      <c r="AN34" s="6">
        <f t="shared" si="10"/>
        <v>0</v>
      </c>
      <c r="AO34" s="6">
        <f t="shared" si="11"/>
        <v>0</v>
      </c>
      <c r="AP34" s="6">
        <f t="shared" si="12"/>
        <v>0</v>
      </c>
      <c r="AQ34" s="6">
        <f t="shared" si="13"/>
        <v>0</v>
      </c>
      <c r="AR34" s="6">
        <f t="shared" si="14"/>
        <v>0</v>
      </c>
    </row>
    <row r="35" spans="1:44" ht="15">
      <c r="A35" s="73"/>
      <c r="B35" s="6" t="s">
        <v>26</v>
      </c>
      <c r="C35" s="8">
        <v>1</v>
      </c>
      <c r="D35" s="8"/>
      <c r="E35" s="8">
        <v>1</v>
      </c>
      <c r="F35" s="8"/>
      <c r="G35" s="8"/>
      <c r="H35" s="8"/>
      <c r="I35" s="8"/>
      <c r="J35" s="8"/>
      <c r="K35" s="9">
        <v>2</v>
      </c>
      <c r="L35" s="9"/>
      <c r="M35" s="9">
        <v>1</v>
      </c>
      <c r="N35" s="9"/>
      <c r="O35" s="9"/>
      <c r="P35" s="9"/>
      <c r="Q35" s="9"/>
      <c r="R35" s="9"/>
      <c r="S35" s="10">
        <v>1</v>
      </c>
      <c r="T35" s="10">
        <v>3</v>
      </c>
      <c r="U35" s="10">
        <v>1</v>
      </c>
      <c r="V35" s="10"/>
      <c r="W35" s="10"/>
      <c r="X35" s="10"/>
      <c r="Y35" s="10"/>
      <c r="Z35" s="10"/>
      <c r="AA35" s="11"/>
      <c r="AB35" s="11">
        <v>2</v>
      </c>
      <c r="AC35" s="11">
        <v>1</v>
      </c>
      <c r="AD35" s="11"/>
      <c r="AE35" s="11"/>
      <c r="AF35" s="11"/>
      <c r="AG35" s="11"/>
      <c r="AH35" s="11"/>
      <c r="AI35" s="21"/>
      <c r="AJ35" s="23">
        <f t="shared" si="18"/>
        <v>4</v>
      </c>
      <c r="AK35" s="23">
        <f t="shared" si="16"/>
        <v>5</v>
      </c>
      <c r="AL35" s="6">
        <f t="shared" si="21"/>
        <v>9</v>
      </c>
      <c r="AM35" s="6">
        <f t="shared" si="9"/>
        <v>4</v>
      </c>
      <c r="AN35" s="6">
        <f t="shared" si="10"/>
        <v>0</v>
      </c>
      <c r="AO35" s="6">
        <f t="shared" si="11"/>
        <v>0</v>
      </c>
      <c r="AP35" s="6">
        <f t="shared" si="12"/>
        <v>0</v>
      </c>
      <c r="AQ35" s="6">
        <f t="shared" si="13"/>
        <v>0</v>
      </c>
      <c r="AR35" s="6">
        <f t="shared" si="14"/>
        <v>0</v>
      </c>
    </row>
    <row r="36" spans="1:44" ht="15">
      <c r="A36" s="73"/>
      <c r="B36" s="6" t="s">
        <v>27</v>
      </c>
      <c r="C36" s="8"/>
      <c r="D36" s="8">
        <v>3</v>
      </c>
      <c r="E36" s="8">
        <v>2</v>
      </c>
      <c r="F36" s="8"/>
      <c r="G36" s="8"/>
      <c r="H36" s="8"/>
      <c r="I36" s="8"/>
      <c r="J36" s="8"/>
      <c r="K36" s="9">
        <v>1</v>
      </c>
      <c r="L36" s="9">
        <v>6</v>
      </c>
      <c r="M36" s="9">
        <v>3</v>
      </c>
      <c r="N36" s="9"/>
      <c r="O36" s="9">
        <v>1</v>
      </c>
      <c r="P36" s="9"/>
      <c r="Q36" s="9"/>
      <c r="R36" s="9"/>
      <c r="S36" s="10"/>
      <c r="T36" s="10">
        <v>1</v>
      </c>
      <c r="U36" s="10"/>
      <c r="V36" s="10"/>
      <c r="W36" s="10"/>
      <c r="X36" s="10"/>
      <c r="Y36" s="10"/>
      <c r="Z36" s="10"/>
      <c r="AA36" s="11">
        <v>1</v>
      </c>
      <c r="AB36" s="11">
        <v>5</v>
      </c>
      <c r="AC36" s="11">
        <v>2</v>
      </c>
      <c r="AD36" s="11"/>
      <c r="AE36" s="11"/>
      <c r="AF36" s="11"/>
      <c r="AG36" s="11"/>
      <c r="AH36" s="11"/>
      <c r="AI36" s="21"/>
      <c r="AJ36" s="23">
        <f t="shared" si="18"/>
        <v>2</v>
      </c>
      <c r="AK36" s="23">
        <f t="shared" si="16"/>
        <v>15</v>
      </c>
      <c r="AL36" s="6">
        <f t="shared" si="21"/>
        <v>17</v>
      </c>
      <c r="AM36" s="6">
        <f t="shared" si="9"/>
        <v>7</v>
      </c>
      <c r="AN36" s="6">
        <f t="shared" si="10"/>
        <v>0</v>
      </c>
      <c r="AO36" s="6">
        <f t="shared" si="11"/>
        <v>1</v>
      </c>
      <c r="AP36" s="6">
        <f t="shared" si="12"/>
        <v>0</v>
      </c>
      <c r="AQ36" s="6">
        <f t="shared" si="13"/>
        <v>0</v>
      </c>
      <c r="AR36" s="6">
        <f t="shared" si="14"/>
        <v>0</v>
      </c>
    </row>
    <row r="37" spans="1:44" ht="15">
      <c r="A37" s="73"/>
      <c r="B37" s="6" t="s">
        <v>28</v>
      </c>
      <c r="C37" s="8"/>
      <c r="D37" s="8">
        <v>3</v>
      </c>
      <c r="E37" s="8">
        <v>1</v>
      </c>
      <c r="F37" s="8"/>
      <c r="G37" s="8"/>
      <c r="H37" s="8"/>
      <c r="I37" s="8"/>
      <c r="J37" s="8"/>
      <c r="K37" s="9">
        <v>1</v>
      </c>
      <c r="L37" s="9">
        <v>4</v>
      </c>
      <c r="M37" s="9">
        <v>1</v>
      </c>
      <c r="N37" s="9"/>
      <c r="O37" s="9">
        <v>1</v>
      </c>
      <c r="P37" s="9"/>
      <c r="Q37" s="9"/>
      <c r="R37" s="9"/>
      <c r="S37" s="10"/>
      <c r="T37" s="10">
        <v>2</v>
      </c>
      <c r="U37" s="10">
        <v>2</v>
      </c>
      <c r="V37" s="10"/>
      <c r="W37" s="10"/>
      <c r="X37" s="10"/>
      <c r="Y37" s="10"/>
      <c r="Z37" s="10"/>
      <c r="AA37" s="11">
        <v>1</v>
      </c>
      <c r="AB37" s="11">
        <v>4</v>
      </c>
      <c r="AC37" s="11">
        <v>2</v>
      </c>
      <c r="AD37" s="11"/>
      <c r="AE37" s="11">
        <v>1</v>
      </c>
      <c r="AF37" s="11"/>
      <c r="AG37" s="11"/>
      <c r="AH37" s="11"/>
      <c r="AI37" s="21"/>
      <c r="AJ37" s="23">
        <f t="shared" si="18"/>
        <v>2</v>
      </c>
      <c r="AK37" s="23">
        <f t="shared" si="16"/>
        <v>13</v>
      </c>
      <c r="AL37" s="6">
        <f t="shared" si="21"/>
        <v>15</v>
      </c>
      <c r="AM37" s="6">
        <f t="shared" si="9"/>
        <v>6</v>
      </c>
      <c r="AN37" s="6">
        <f t="shared" si="10"/>
        <v>0</v>
      </c>
      <c r="AO37" s="6">
        <f t="shared" si="11"/>
        <v>2</v>
      </c>
      <c r="AP37" s="6">
        <f t="shared" si="12"/>
        <v>0</v>
      </c>
      <c r="AQ37" s="6">
        <f t="shared" si="13"/>
        <v>0</v>
      </c>
      <c r="AR37" s="6">
        <f t="shared" si="14"/>
        <v>0</v>
      </c>
    </row>
    <row r="38" spans="1:44" ht="15">
      <c r="A38" s="73"/>
      <c r="B38" s="6" t="s">
        <v>29</v>
      </c>
      <c r="C38" s="8"/>
      <c r="D38" s="8">
        <v>5</v>
      </c>
      <c r="E38" s="8">
        <v>2</v>
      </c>
      <c r="F38" s="8"/>
      <c r="G38" s="8"/>
      <c r="H38" s="8"/>
      <c r="I38" s="8"/>
      <c r="J38" s="8"/>
      <c r="K38" s="9">
        <v>2</v>
      </c>
      <c r="L38" s="9">
        <v>3</v>
      </c>
      <c r="M38" s="9">
        <v>2</v>
      </c>
      <c r="N38" s="9"/>
      <c r="O38" s="9"/>
      <c r="P38" s="9"/>
      <c r="Q38" s="9"/>
      <c r="R38" s="9"/>
      <c r="S38" s="10"/>
      <c r="T38" s="10">
        <v>2</v>
      </c>
      <c r="U38" s="10">
        <v>1</v>
      </c>
      <c r="V38" s="10"/>
      <c r="W38" s="10"/>
      <c r="X38" s="10"/>
      <c r="Y38" s="10"/>
      <c r="Z38" s="10"/>
      <c r="AA38" s="11"/>
      <c r="AB38" s="11">
        <v>4</v>
      </c>
      <c r="AC38" s="11">
        <v>1</v>
      </c>
      <c r="AD38" s="11">
        <v>1</v>
      </c>
      <c r="AE38" s="11">
        <v>2</v>
      </c>
      <c r="AF38" s="11"/>
      <c r="AG38" s="11"/>
      <c r="AH38" s="11"/>
      <c r="AI38" s="21"/>
      <c r="AJ38" s="23">
        <f t="shared" si="18"/>
        <v>2</v>
      </c>
      <c r="AK38" s="23">
        <f t="shared" si="16"/>
        <v>14</v>
      </c>
      <c r="AL38" s="6">
        <f t="shared" si="21"/>
        <v>16</v>
      </c>
      <c r="AM38" s="6">
        <f t="shared" si="9"/>
        <v>6</v>
      </c>
      <c r="AN38" s="6">
        <f t="shared" si="10"/>
        <v>1</v>
      </c>
      <c r="AO38" s="6">
        <f t="shared" si="11"/>
        <v>2</v>
      </c>
      <c r="AP38" s="6">
        <f t="shared" si="12"/>
        <v>0</v>
      </c>
      <c r="AQ38" s="6">
        <f t="shared" si="13"/>
        <v>0</v>
      </c>
      <c r="AR38" s="6">
        <f t="shared" si="14"/>
        <v>0</v>
      </c>
    </row>
    <row r="39" spans="1:44" ht="15">
      <c r="A39" s="73"/>
      <c r="B39" s="6" t="s">
        <v>30</v>
      </c>
      <c r="C39" s="8"/>
      <c r="D39" s="8">
        <v>2</v>
      </c>
      <c r="E39" s="8"/>
      <c r="F39" s="8"/>
      <c r="G39" s="8">
        <v>1</v>
      </c>
      <c r="H39" s="8"/>
      <c r="I39" s="8"/>
      <c r="J39" s="8"/>
      <c r="K39" s="9"/>
      <c r="L39" s="9"/>
      <c r="M39" s="9"/>
      <c r="N39" s="9"/>
      <c r="O39" s="9"/>
      <c r="P39" s="9"/>
      <c r="Q39" s="9"/>
      <c r="R39" s="9"/>
      <c r="S39" s="10">
        <v>1</v>
      </c>
      <c r="T39" s="10">
        <v>1</v>
      </c>
      <c r="U39" s="10">
        <v>1</v>
      </c>
      <c r="V39" s="10"/>
      <c r="W39" s="10"/>
      <c r="X39" s="10"/>
      <c r="Y39" s="10"/>
      <c r="Z39" s="10"/>
      <c r="AA39" s="11">
        <v>5</v>
      </c>
      <c r="AB39" s="11">
        <v>1</v>
      </c>
      <c r="AC39" s="11">
        <v>4</v>
      </c>
      <c r="AD39" s="11"/>
      <c r="AE39" s="11"/>
      <c r="AF39" s="11"/>
      <c r="AG39" s="11"/>
      <c r="AH39" s="11"/>
      <c r="AI39" s="21"/>
      <c r="AJ39" s="23">
        <f t="shared" si="18"/>
        <v>6</v>
      </c>
      <c r="AK39" s="23">
        <f t="shared" si="16"/>
        <v>4</v>
      </c>
      <c r="AL39" s="6">
        <f t="shared" si="21"/>
        <v>10</v>
      </c>
      <c r="AM39" s="6">
        <f t="shared" si="9"/>
        <v>5</v>
      </c>
      <c r="AN39" s="6">
        <f t="shared" si="10"/>
        <v>0</v>
      </c>
      <c r="AO39" s="6">
        <f t="shared" si="11"/>
        <v>1</v>
      </c>
      <c r="AP39" s="6">
        <f t="shared" si="12"/>
        <v>0</v>
      </c>
      <c r="AQ39" s="6">
        <f t="shared" si="13"/>
        <v>0</v>
      </c>
      <c r="AR39" s="6">
        <f t="shared" si="14"/>
        <v>0</v>
      </c>
    </row>
    <row r="40" spans="1:44" ht="15">
      <c r="A40" s="73"/>
      <c r="B40" s="6" t="s">
        <v>31</v>
      </c>
      <c r="C40" s="8">
        <v>1</v>
      </c>
      <c r="D40" s="8">
        <v>4</v>
      </c>
      <c r="E40" s="8">
        <v>2</v>
      </c>
      <c r="F40" s="8"/>
      <c r="G40" s="8">
        <v>1</v>
      </c>
      <c r="H40" s="8"/>
      <c r="I40" s="8"/>
      <c r="J40" s="8"/>
      <c r="K40" s="9"/>
      <c r="L40" s="9">
        <v>6</v>
      </c>
      <c r="M40" s="9">
        <v>1</v>
      </c>
      <c r="N40" s="9"/>
      <c r="O40" s="9">
        <v>1</v>
      </c>
      <c r="P40" s="9"/>
      <c r="Q40" s="9"/>
      <c r="R40" s="9"/>
      <c r="S40" s="10"/>
      <c r="T40" s="10">
        <v>1</v>
      </c>
      <c r="U40" s="10">
        <v>1</v>
      </c>
      <c r="V40" s="10"/>
      <c r="W40" s="10"/>
      <c r="X40" s="10"/>
      <c r="Y40" s="10"/>
      <c r="Z40" s="10"/>
      <c r="AA40" s="11">
        <v>1</v>
      </c>
      <c r="AB40" s="11">
        <v>6</v>
      </c>
      <c r="AC40" s="11">
        <v>1</v>
      </c>
      <c r="AD40" s="11"/>
      <c r="AE40" s="11"/>
      <c r="AF40" s="11"/>
      <c r="AG40" s="11"/>
      <c r="AH40" s="11"/>
      <c r="AI40" s="21"/>
      <c r="AJ40" s="23">
        <f t="shared" si="18"/>
        <v>2</v>
      </c>
      <c r="AK40" s="23">
        <f t="shared" si="16"/>
        <v>17</v>
      </c>
      <c r="AL40" s="6">
        <f t="shared" si="21"/>
        <v>19</v>
      </c>
      <c r="AM40" s="6">
        <f t="shared" si="9"/>
        <v>5</v>
      </c>
      <c r="AN40" s="6">
        <f t="shared" si="10"/>
        <v>0</v>
      </c>
      <c r="AO40" s="6">
        <f t="shared" si="11"/>
        <v>2</v>
      </c>
      <c r="AP40" s="6">
        <f t="shared" si="12"/>
        <v>0</v>
      </c>
      <c r="AQ40" s="6">
        <f t="shared" si="13"/>
        <v>0</v>
      </c>
      <c r="AR40" s="6">
        <f t="shared" si="14"/>
        <v>0</v>
      </c>
    </row>
    <row r="41" spans="1:44" ht="15">
      <c r="A41" s="73"/>
      <c r="B41" s="6" t="s">
        <v>32</v>
      </c>
      <c r="C41" s="8"/>
      <c r="D41" s="8">
        <v>3</v>
      </c>
      <c r="E41" s="8">
        <v>1</v>
      </c>
      <c r="F41" s="8"/>
      <c r="G41" s="8">
        <v>1</v>
      </c>
      <c r="H41" s="8"/>
      <c r="I41" s="8"/>
      <c r="J41" s="8"/>
      <c r="K41" s="9">
        <v>1</v>
      </c>
      <c r="L41" s="9">
        <v>3</v>
      </c>
      <c r="M41" s="9">
        <v>2</v>
      </c>
      <c r="N41" s="9"/>
      <c r="O41" s="9"/>
      <c r="P41" s="9"/>
      <c r="Q41" s="9"/>
      <c r="R41" s="9"/>
      <c r="S41" s="10"/>
      <c r="T41" s="10">
        <v>2</v>
      </c>
      <c r="U41" s="10"/>
      <c r="V41" s="10"/>
      <c r="W41" s="10"/>
      <c r="X41" s="10"/>
      <c r="Y41" s="10"/>
      <c r="Z41" s="10"/>
      <c r="AA41" s="11">
        <v>1</v>
      </c>
      <c r="AB41" s="11">
        <v>4</v>
      </c>
      <c r="AC41" s="11">
        <v>1</v>
      </c>
      <c r="AD41" s="11"/>
      <c r="AE41" s="11">
        <v>1</v>
      </c>
      <c r="AF41" s="11"/>
      <c r="AG41" s="11"/>
      <c r="AH41" s="11"/>
      <c r="AI41" s="21"/>
      <c r="AJ41" s="23">
        <f t="shared" si="18"/>
        <v>2</v>
      </c>
      <c r="AK41" s="23">
        <f t="shared" si="16"/>
        <v>12</v>
      </c>
      <c r="AL41" s="6">
        <f t="shared" si="21"/>
        <v>14</v>
      </c>
      <c r="AM41" s="6">
        <f t="shared" si="9"/>
        <v>4</v>
      </c>
      <c r="AN41" s="6">
        <f t="shared" si="10"/>
        <v>0</v>
      </c>
      <c r="AO41" s="6">
        <f t="shared" si="11"/>
        <v>2</v>
      </c>
      <c r="AP41" s="6">
        <f t="shared" si="12"/>
        <v>0</v>
      </c>
      <c r="AQ41" s="6">
        <f t="shared" si="13"/>
        <v>0</v>
      </c>
      <c r="AR41" s="6">
        <f t="shared" si="14"/>
        <v>0</v>
      </c>
    </row>
    <row r="42" spans="1:44" ht="15">
      <c r="A42" s="74"/>
      <c r="B42" s="7" t="s">
        <v>33</v>
      </c>
      <c r="C42" s="16">
        <f>SUM(C34:C41)</f>
        <v>2</v>
      </c>
      <c r="D42" s="16">
        <f t="shared" ref="D42:AH42" si="22">SUM(D34:D41)</f>
        <v>21</v>
      </c>
      <c r="E42" s="16">
        <f t="shared" si="22"/>
        <v>9</v>
      </c>
      <c r="F42" s="16">
        <f t="shared" si="22"/>
        <v>0</v>
      </c>
      <c r="G42" s="16">
        <f t="shared" si="22"/>
        <v>3</v>
      </c>
      <c r="H42" s="16">
        <f t="shared" si="22"/>
        <v>0</v>
      </c>
      <c r="I42" s="16">
        <f t="shared" si="22"/>
        <v>0</v>
      </c>
      <c r="J42" s="16">
        <f t="shared" si="22"/>
        <v>0</v>
      </c>
      <c r="K42" s="17">
        <f t="shared" si="22"/>
        <v>7</v>
      </c>
      <c r="L42" s="17">
        <f t="shared" si="22"/>
        <v>23</v>
      </c>
      <c r="M42" s="17">
        <f t="shared" si="22"/>
        <v>10</v>
      </c>
      <c r="N42" s="17">
        <f t="shared" si="22"/>
        <v>0</v>
      </c>
      <c r="O42" s="17">
        <f t="shared" si="22"/>
        <v>3</v>
      </c>
      <c r="P42" s="17">
        <f t="shared" si="22"/>
        <v>0</v>
      </c>
      <c r="Q42" s="17">
        <f t="shared" si="22"/>
        <v>0</v>
      </c>
      <c r="R42" s="17">
        <f t="shared" si="22"/>
        <v>0</v>
      </c>
      <c r="S42" s="18">
        <f t="shared" si="22"/>
        <v>3</v>
      </c>
      <c r="T42" s="18">
        <f t="shared" si="22"/>
        <v>12</v>
      </c>
      <c r="U42" s="18">
        <f t="shared" si="22"/>
        <v>6</v>
      </c>
      <c r="V42" s="18">
        <f t="shared" si="22"/>
        <v>0</v>
      </c>
      <c r="W42" s="18">
        <f t="shared" si="22"/>
        <v>0</v>
      </c>
      <c r="X42" s="18">
        <f t="shared" si="22"/>
        <v>0</v>
      </c>
      <c r="Y42" s="18">
        <f t="shared" si="22"/>
        <v>0</v>
      </c>
      <c r="Z42" s="18">
        <f t="shared" si="22"/>
        <v>0</v>
      </c>
      <c r="AA42" s="19">
        <f t="shared" si="22"/>
        <v>9</v>
      </c>
      <c r="AB42" s="19">
        <f t="shared" si="22"/>
        <v>28</v>
      </c>
      <c r="AC42" s="19">
        <f t="shared" si="22"/>
        <v>13</v>
      </c>
      <c r="AD42" s="19">
        <f t="shared" si="22"/>
        <v>1</v>
      </c>
      <c r="AE42" s="19">
        <f t="shared" si="22"/>
        <v>4</v>
      </c>
      <c r="AF42" s="19">
        <f t="shared" si="22"/>
        <v>0</v>
      </c>
      <c r="AG42" s="19">
        <f t="shared" si="22"/>
        <v>0</v>
      </c>
      <c r="AH42" s="19">
        <f t="shared" si="22"/>
        <v>0</v>
      </c>
      <c r="AI42" s="14">
        <v>0</v>
      </c>
      <c r="AJ42" s="42">
        <f t="shared" si="18"/>
        <v>21</v>
      </c>
      <c r="AK42" s="42">
        <f t="shared" si="16"/>
        <v>84</v>
      </c>
      <c r="AL42" s="20">
        <f>AB42+AA42+T42+S42+L42+K42+D42+C42</f>
        <v>105</v>
      </c>
      <c r="AM42" s="20">
        <f t="shared" si="9"/>
        <v>38</v>
      </c>
      <c r="AN42" s="20">
        <f t="shared" si="10"/>
        <v>1</v>
      </c>
      <c r="AO42" s="20">
        <f t="shared" si="11"/>
        <v>10</v>
      </c>
      <c r="AP42" s="20">
        <f t="shared" si="12"/>
        <v>0</v>
      </c>
      <c r="AQ42" s="20">
        <f t="shared" si="13"/>
        <v>0</v>
      </c>
      <c r="AR42" s="20">
        <f t="shared" si="14"/>
        <v>0</v>
      </c>
    </row>
    <row r="43" spans="1:44" ht="15">
      <c r="A43" s="22"/>
      <c r="B43" s="7" t="s">
        <v>34</v>
      </c>
      <c r="C43" s="16">
        <f>C33+C42</f>
        <v>9</v>
      </c>
      <c r="D43" s="16">
        <f t="shared" ref="D43:AH43" si="23">D33+D42</f>
        <v>43</v>
      </c>
      <c r="E43" s="16">
        <f t="shared" si="23"/>
        <v>27</v>
      </c>
      <c r="F43" s="16">
        <f t="shared" si="23"/>
        <v>1</v>
      </c>
      <c r="G43" s="16">
        <f t="shared" si="23"/>
        <v>3</v>
      </c>
      <c r="H43" s="16">
        <f t="shared" si="23"/>
        <v>0</v>
      </c>
      <c r="I43" s="16">
        <f t="shared" si="23"/>
        <v>0</v>
      </c>
      <c r="J43" s="16">
        <f t="shared" si="23"/>
        <v>0</v>
      </c>
      <c r="K43" s="17">
        <f t="shared" si="23"/>
        <v>12</v>
      </c>
      <c r="L43" s="17">
        <f t="shared" si="23"/>
        <v>40</v>
      </c>
      <c r="M43" s="17">
        <f t="shared" si="23"/>
        <v>21</v>
      </c>
      <c r="N43" s="17">
        <f t="shared" si="23"/>
        <v>3</v>
      </c>
      <c r="O43" s="17">
        <f t="shared" si="23"/>
        <v>3</v>
      </c>
      <c r="P43" s="17">
        <f t="shared" si="23"/>
        <v>0</v>
      </c>
      <c r="Q43" s="17">
        <f t="shared" si="23"/>
        <v>0</v>
      </c>
      <c r="R43" s="17">
        <f t="shared" si="23"/>
        <v>0</v>
      </c>
      <c r="S43" s="18">
        <f t="shared" si="23"/>
        <v>4</v>
      </c>
      <c r="T43" s="18">
        <f t="shared" si="23"/>
        <v>20</v>
      </c>
      <c r="U43" s="18">
        <f t="shared" si="23"/>
        <v>11</v>
      </c>
      <c r="V43" s="18">
        <f t="shared" si="23"/>
        <v>0</v>
      </c>
      <c r="W43" s="18">
        <f t="shared" si="23"/>
        <v>1</v>
      </c>
      <c r="X43" s="18">
        <f t="shared" si="23"/>
        <v>0</v>
      </c>
      <c r="Y43" s="18">
        <f t="shared" si="23"/>
        <v>0</v>
      </c>
      <c r="Z43" s="18">
        <f t="shared" si="23"/>
        <v>0</v>
      </c>
      <c r="AA43" s="19">
        <f t="shared" si="23"/>
        <v>9</v>
      </c>
      <c r="AB43" s="19">
        <f t="shared" si="23"/>
        <v>36</v>
      </c>
      <c r="AC43" s="19">
        <f t="shared" si="23"/>
        <v>14</v>
      </c>
      <c r="AD43" s="19">
        <f t="shared" si="23"/>
        <v>1</v>
      </c>
      <c r="AE43" s="19">
        <f t="shared" si="23"/>
        <v>4</v>
      </c>
      <c r="AF43" s="19">
        <f t="shared" si="23"/>
        <v>0</v>
      </c>
      <c r="AG43" s="19">
        <f t="shared" si="23"/>
        <v>0</v>
      </c>
      <c r="AH43" s="19">
        <f t="shared" si="23"/>
        <v>0</v>
      </c>
      <c r="AI43" s="14">
        <f>AI33+AI42</f>
        <v>0</v>
      </c>
      <c r="AJ43" s="42">
        <f t="shared" si="18"/>
        <v>34</v>
      </c>
      <c r="AK43" s="42">
        <f t="shared" si="16"/>
        <v>139</v>
      </c>
      <c r="AL43" s="20">
        <f>AB43+AA43+T43+S43+L43+K43+D43+C43</f>
        <v>173</v>
      </c>
      <c r="AM43" s="20">
        <f t="shared" si="9"/>
        <v>73</v>
      </c>
      <c r="AN43" s="20">
        <f t="shared" si="10"/>
        <v>5</v>
      </c>
      <c r="AO43" s="20">
        <f t="shared" si="11"/>
        <v>11</v>
      </c>
      <c r="AP43" s="20">
        <f t="shared" si="12"/>
        <v>0</v>
      </c>
      <c r="AQ43" s="20">
        <f t="shared" si="13"/>
        <v>0</v>
      </c>
      <c r="AR43" s="20">
        <f t="shared" si="14"/>
        <v>0</v>
      </c>
    </row>
    <row r="44" spans="1:4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1:4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16">
    <mergeCell ref="AA1:AH1"/>
    <mergeCell ref="AM1:AR1"/>
    <mergeCell ref="A3:A11"/>
    <mergeCell ref="A12:A20"/>
    <mergeCell ref="C1:J1"/>
    <mergeCell ref="K1:R1"/>
    <mergeCell ref="S1:Z1"/>
    <mergeCell ref="AJ1:AL1"/>
    <mergeCell ref="AM23:AR23"/>
    <mergeCell ref="A25:A33"/>
    <mergeCell ref="A34:A42"/>
    <mergeCell ref="C23:J23"/>
    <mergeCell ref="K23:R23"/>
    <mergeCell ref="S23:Z23"/>
    <mergeCell ref="AA23:AH23"/>
    <mergeCell ref="AJ23:AL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2033-DA1B-4C54-B2B9-0C4A2ED6EA55}">
  <dimension ref="A1:AT139"/>
  <sheetViews>
    <sheetView workbookViewId="0">
      <pane xSplit="2" ySplit="2" topLeftCell="W3" activePane="bottomRight" state="frozen"/>
      <selection pane="bottomRight" activeCell="AS21" sqref="AS21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9.14062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9.14062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9.14062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9.14062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79" t="s">
        <v>3</v>
      </c>
      <c r="AB1" s="79"/>
      <c r="AC1" s="79"/>
      <c r="AD1" s="79"/>
      <c r="AE1" s="79"/>
      <c r="AF1" s="79"/>
      <c r="AG1" s="79"/>
      <c r="AH1" s="91"/>
      <c r="AI1" s="44"/>
      <c r="AJ1" s="98" t="s">
        <v>4</v>
      </c>
      <c r="AK1" s="97"/>
      <c r="AL1" s="97"/>
      <c r="AM1" s="70" t="s">
        <v>5</v>
      </c>
      <c r="AN1" s="71"/>
      <c r="AO1" s="71"/>
      <c r="AP1" s="71"/>
      <c r="AQ1" s="71"/>
      <c r="AR1" s="71"/>
    </row>
    <row r="2" spans="1:44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46" t="s">
        <v>14</v>
      </c>
      <c r="AI2" s="45" t="s">
        <v>36</v>
      </c>
      <c r="AJ2" s="47" t="s">
        <v>7</v>
      </c>
      <c r="AK2" s="34" t="s">
        <v>8</v>
      </c>
      <c r="AL2" s="37" t="s">
        <v>15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4">
      <c r="A3" s="72">
        <v>44321</v>
      </c>
      <c r="B3" s="6" t="s">
        <v>16</v>
      </c>
      <c r="C3" s="8"/>
      <c r="D3" s="8">
        <v>3</v>
      </c>
      <c r="E3" s="8">
        <v>2</v>
      </c>
      <c r="F3" s="8"/>
      <c r="G3" s="8">
        <v>1</v>
      </c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0"/>
      <c r="T3" s="10">
        <v>3</v>
      </c>
      <c r="U3" s="10">
        <v>1</v>
      </c>
      <c r="V3" s="10"/>
      <c r="W3" s="10"/>
      <c r="X3" s="10"/>
      <c r="Y3" s="10"/>
      <c r="Z3" s="10"/>
      <c r="AA3" s="11">
        <v>1</v>
      </c>
      <c r="AB3" s="11">
        <v>2</v>
      </c>
      <c r="AC3" s="11"/>
      <c r="AD3" s="11"/>
      <c r="AE3" s="11"/>
      <c r="AF3" s="11"/>
      <c r="AG3" s="11">
        <v>1</v>
      </c>
      <c r="AH3" s="11"/>
      <c r="AI3" s="48"/>
      <c r="AJ3" s="23">
        <f>AA3+S3+K3+C3</f>
        <v>1</v>
      </c>
      <c r="AK3" s="23">
        <f>AB3+T3+L3+D3</f>
        <v>8</v>
      </c>
      <c r="AL3" s="41">
        <f>AB3+AA3+T3+S3+L3+K3+D3+C3</f>
        <v>9</v>
      </c>
      <c r="AM3" s="6">
        <f t="shared" ref="AM3:AR3" si="0">AC3+U3+M3+E3</f>
        <v>3</v>
      </c>
      <c r="AN3" s="6">
        <f t="shared" si="0"/>
        <v>0</v>
      </c>
      <c r="AO3" s="6">
        <f t="shared" si="0"/>
        <v>1</v>
      </c>
      <c r="AP3" s="6">
        <f t="shared" si="0"/>
        <v>0</v>
      </c>
      <c r="AQ3" s="6">
        <f t="shared" si="0"/>
        <v>1</v>
      </c>
      <c r="AR3" s="6">
        <f t="shared" si="0"/>
        <v>0</v>
      </c>
    </row>
    <row r="4" spans="1:44">
      <c r="A4" s="73"/>
      <c r="B4" s="6" t="s">
        <v>17</v>
      </c>
      <c r="C4" s="8"/>
      <c r="D4" s="8">
        <v>2</v>
      </c>
      <c r="E4" s="8">
        <v>2</v>
      </c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0"/>
      <c r="T4" s="10">
        <v>6</v>
      </c>
      <c r="U4" s="10">
        <v>1</v>
      </c>
      <c r="V4" s="10"/>
      <c r="W4" s="10">
        <v>1</v>
      </c>
      <c r="X4" s="10"/>
      <c r="Y4" s="10"/>
      <c r="Z4" s="10"/>
      <c r="AA4" s="11"/>
      <c r="AB4" s="11">
        <v>2</v>
      </c>
      <c r="AC4" s="11">
        <v>1</v>
      </c>
      <c r="AD4" s="11"/>
      <c r="AE4" s="11">
        <v>1</v>
      </c>
      <c r="AF4" s="11"/>
      <c r="AG4" s="11"/>
      <c r="AH4" s="11"/>
      <c r="AI4" s="21"/>
      <c r="AJ4" s="23">
        <f t="shared" ref="AJ4:AK21" si="1">AA4+S4+K4+C4</f>
        <v>0</v>
      </c>
      <c r="AK4" s="23">
        <f t="shared" si="1"/>
        <v>10</v>
      </c>
      <c r="AL4" s="6">
        <f t="shared" ref="AL4:AL10" si="2">AB4+AA4+T4+S4+L4+K4+D4+C4</f>
        <v>10</v>
      </c>
      <c r="AM4" s="6">
        <f t="shared" ref="AM4:AR21" si="3">AC4+U4+M4+E4</f>
        <v>4</v>
      </c>
      <c r="AN4" s="6">
        <f t="shared" si="3"/>
        <v>0</v>
      </c>
      <c r="AO4" s="6">
        <f t="shared" si="3"/>
        <v>2</v>
      </c>
      <c r="AP4" s="6">
        <f t="shared" si="3"/>
        <v>0</v>
      </c>
      <c r="AQ4" s="6">
        <f t="shared" si="3"/>
        <v>0</v>
      </c>
      <c r="AR4" s="6">
        <f t="shared" si="3"/>
        <v>0</v>
      </c>
    </row>
    <row r="5" spans="1:44">
      <c r="A5" s="73"/>
      <c r="B5" s="6" t="s">
        <v>18</v>
      </c>
      <c r="C5" s="8"/>
      <c r="D5" s="8">
        <v>10</v>
      </c>
      <c r="E5" s="8">
        <v>7</v>
      </c>
      <c r="F5" s="8"/>
      <c r="G5" s="8">
        <v>1</v>
      </c>
      <c r="H5" s="8"/>
      <c r="I5" s="8"/>
      <c r="J5" s="8"/>
      <c r="K5" s="9"/>
      <c r="L5" s="9">
        <v>2</v>
      </c>
      <c r="M5" s="9">
        <v>1</v>
      </c>
      <c r="N5" s="9"/>
      <c r="O5" s="9"/>
      <c r="P5" s="9"/>
      <c r="Q5" s="9"/>
      <c r="R5" s="9"/>
      <c r="S5" s="10">
        <v>2</v>
      </c>
      <c r="T5" s="10">
        <v>2</v>
      </c>
      <c r="U5" s="10">
        <v>2</v>
      </c>
      <c r="V5" s="10"/>
      <c r="W5" s="10">
        <v>1</v>
      </c>
      <c r="X5" s="10"/>
      <c r="Y5" s="10">
        <v>2</v>
      </c>
      <c r="Z5" s="10"/>
      <c r="AA5" s="11">
        <v>1</v>
      </c>
      <c r="AB5" s="11">
        <v>2</v>
      </c>
      <c r="AC5" s="11">
        <v>1</v>
      </c>
      <c r="AD5" s="11"/>
      <c r="AE5" s="11">
        <v>1</v>
      </c>
      <c r="AF5" s="11"/>
      <c r="AG5" s="11">
        <v>1</v>
      </c>
      <c r="AH5" s="11"/>
      <c r="AI5" s="21"/>
      <c r="AJ5" s="23">
        <f>AA5+S5+K5+C5</f>
        <v>3</v>
      </c>
      <c r="AK5" s="23">
        <f t="shared" si="1"/>
        <v>16</v>
      </c>
      <c r="AL5" s="6">
        <f t="shared" si="2"/>
        <v>19</v>
      </c>
      <c r="AM5" s="6">
        <f t="shared" si="3"/>
        <v>11</v>
      </c>
      <c r="AN5" s="6">
        <f t="shared" si="3"/>
        <v>0</v>
      </c>
      <c r="AO5" s="6">
        <f t="shared" si="3"/>
        <v>3</v>
      </c>
      <c r="AP5" s="6">
        <f t="shared" si="3"/>
        <v>0</v>
      </c>
      <c r="AQ5" s="6">
        <f t="shared" si="3"/>
        <v>3</v>
      </c>
      <c r="AR5" s="6">
        <f t="shared" si="3"/>
        <v>0</v>
      </c>
    </row>
    <row r="6" spans="1:44">
      <c r="A6" s="73"/>
      <c r="B6" s="6" t="s">
        <v>19</v>
      </c>
      <c r="C6" s="8"/>
      <c r="D6" s="8">
        <v>7</v>
      </c>
      <c r="E6" s="8">
        <v>4</v>
      </c>
      <c r="F6" s="8"/>
      <c r="G6" s="8">
        <v>1</v>
      </c>
      <c r="H6" s="8"/>
      <c r="I6" s="8"/>
      <c r="J6" s="8"/>
      <c r="K6" s="9"/>
      <c r="L6" s="9">
        <v>3</v>
      </c>
      <c r="M6" s="9">
        <v>2</v>
      </c>
      <c r="N6" s="9"/>
      <c r="O6" s="9"/>
      <c r="P6" s="9"/>
      <c r="Q6" s="9"/>
      <c r="R6" s="9"/>
      <c r="S6" s="10"/>
      <c r="T6" s="10">
        <v>1</v>
      </c>
      <c r="U6" s="10">
        <v>1</v>
      </c>
      <c r="V6" s="10"/>
      <c r="W6" s="10"/>
      <c r="X6" s="10"/>
      <c r="Y6" s="10"/>
      <c r="Z6" s="10"/>
      <c r="AA6" s="11">
        <v>1</v>
      </c>
      <c r="AB6" s="11">
        <v>2</v>
      </c>
      <c r="AC6" s="11">
        <v>2</v>
      </c>
      <c r="AD6" s="11"/>
      <c r="AE6" s="11">
        <v>1</v>
      </c>
      <c r="AF6" s="11"/>
      <c r="AG6" s="11">
        <v>1</v>
      </c>
      <c r="AH6" s="11"/>
      <c r="AI6" s="21"/>
      <c r="AJ6" s="23">
        <f t="shared" si="1"/>
        <v>1</v>
      </c>
      <c r="AK6" s="23">
        <f t="shared" si="1"/>
        <v>13</v>
      </c>
      <c r="AL6" s="6">
        <f t="shared" si="2"/>
        <v>14</v>
      </c>
      <c r="AM6" s="6">
        <f t="shared" si="3"/>
        <v>9</v>
      </c>
      <c r="AN6" s="6">
        <f t="shared" si="3"/>
        <v>0</v>
      </c>
      <c r="AO6" s="6">
        <f t="shared" si="3"/>
        <v>2</v>
      </c>
      <c r="AP6" s="6">
        <f t="shared" si="3"/>
        <v>0</v>
      </c>
      <c r="AQ6" s="6">
        <f t="shared" si="3"/>
        <v>1</v>
      </c>
      <c r="AR6" s="6">
        <f t="shared" si="3"/>
        <v>0</v>
      </c>
    </row>
    <row r="7" spans="1:44">
      <c r="A7" s="73"/>
      <c r="B7" s="6" t="s">
        <v>20</v>
      </c>
      <c r="C7" s="8"/>
      <c r="D7" s="8">
        <v>6</v>
      </c>
      <c r="E7" s="8">
        <v>1</v>
      </c>
      <c r="F7" s="8"/>
      <c r="G7" s="8"/>
      <c r="H7" s="8"/>
      <c r="I7" s="8"/>
      <c r="J7" s="8"/>
      <c r="K7" s="9"/>
      <c r="L7" s="9">
        <v>1</v>
      </c>
      <c r="M7" s="9"/>
      <c r="N7" s="9"/>
      <c r="O7" s="9">
        <v>1</v>
      </c>
      <c r="P7" s="9"/>
      <c r="Q7" s="9"/>
      <c r="R7" s="9"/>
      <c r="S7" s="10"/>
      <c r="T7" s="10">
        <v>5</v>
      </c>
      <c r="U7" s="10">
        <v>5</v>
      </c>
      <c r="V7" s="10"/>
      <c r="W7" s="10"/>
      <c r="X7" s="10"/>
      <c r="Y7" s="10"/>
      <c r="Z7" s="10"/>
      <c r="AA7" s="11">
        <v>1</v>
      </c>
      <c r="AB7" s="11">
        <v>5</v>
      </c>
      <c r="AC7" s="11">
        <v>4</v>
      </c>
      <c r="AD7" s="11"/>
      <c r="AE7" s="11"/>
      <c r="AF7" s="11"/>
      <c r="AG7" s="11">
        <v>1</v>
      </c>
      <c r="AH7" s="11"/>
      <c r="AI7" s="21"/>
      <c r="AJ7" s="23">
        <f t="shared" si="1"/>
        <v>1</v>
      </c>
      <c r="AK7" s="23">
        <f t="shared" si="1"/>
        <v>17</v>
      </c>
      <c r="AL7" s="6">
        <f t="shared" si="2"/>
        <v>18</v>
      </c>
      <c r="AM7" s="6">
        <f t="shared" si="3"/>
        <v>10</v>
      </c>
      <c r="AN7" s="6">
        <f t="shared" si="3"/>
        <v>0</v>
      </c>
      <c r="AO7" s="6">
        <f t="shared" si="3"/>
        <v>1</v>
      </c>
      <c r="AP7" s="6">
        <f t="shared" si="3"/>
        <v>0</v>
      </c>
      <c r="AQ7" s="6">
        <f t="shared" si="3"/>
        <v>1</v>
      </c>
      <c r="AR7" s="6">
        <f t="shared" si="3"/>
        <v>0</v>
      </c>
    </row>
    <row r="8" spans="1:44">
      <c r="A8" s="73"/>
      <c r="B8" s="6" t="s">
        <v>21</v>
      </c>
      <c r="C8" s="8"/>
      <c r="D8" s="8">
        <v>6</v>
      </c>
      <c r="E8" s="8">
        <v>3</v>
      </c>
      <c r="F8" s="8"/>
      <c r="G8" s="8">
        <v>1</v>
      </c>
      <c r="H8" s="8"/>
      <c r="I8" s="8"/>
      <c r="J8" s="8"/>
      <c r="K8" s="9"/>
      <c r="L8" s="9">
        <v>1</v>
      </c>
      <c r="M8" s="9"/>
      <c r="N8" s="9"/>
      <c r="O8" s="9"/>
      <c r="P8" s="9"/>
      <c r="Q8" s="9"/>
      <c r="R8" s="9"/>
      <c r="S8" s="10">
        <v>1</v>
      </c>
      <c r="T8" s="10">
        <v>1</v>
      </c>
      <c r="U8" s="10">
        <v>1</v>
      </c>
      <c r="V8" s="10"/>
      <c r="W8" s="10"/>
      <c r="X8" s="10"/>
      <c r="Y8" s="10">
        <v>1</v>
      </c>
      <c r="Z8" s="10"/>
      <c r="AA8" s="11"/>
      <c r="AB8" s="11">
        <v>3</v>
      </c>
      <c r="AC8" s="11">
        <v>2</v>
      </c>
      <c r="AD8" s="11"/>
      <c r="AE8" s="11">
        <v>1</v>
      </c>
      <c r="AF8" s="11"/>
      <c r="AG8" s="11"/>
      <c r="AH8" s="11"/>
      <c r="AI8" s="21"/>
      <c r="AJ8" s="23">
        <f t="shared" si="1"/>
        <v>1</v>
      </c>
      <c r="AK8" s="23">
        <f t="shared" si="1"/>
        <v>11</v>
      </c>
      <c r="AL8" s="6">
        <f t="shared" si="2"/>
        <v>12</v>
      </c>
      <c r="AM8" s="6">
        <f t="shared" si="3"/>
        <v>6</v>
      </c>
      <c r="AN8" s="6">
        <f t="shared" si="3"/>
        <v>0</v>
      </c>
      <c r="AO8" s="6">
        <f t="shared" si="3"/>
        <v>2</v>
      </c>
      <c r="AP8" s="6">
        <f t="shared" si="3"/>
        <v>0</v>
      </c>
      <c r="AQ8" s="6">
        <f t="shared" si="3"/>
        <v>1</v>
      </c>
      <c r="AR8" s="6">
        <f t="shared" si="3"/>
        <v>0</v>
      </c>
    </row>
    <row r="9" spans="1:44">
      <c r="A9" s="73"/>
      <c r="B9" s="6" t="s">
        <v>22</v>
      </c>
      <c r="C9" s="8"/>
      <c r="D9" s="8">
        <v>8</v>
      </c>
      <c r="E9" s="8">
        <v>5</v>
      </c>
      <c r="F9" s="8"/>
      <c r="G9" s="8">
        <v>1</v>
      </c>
      <c r="H9" s="8"/>
      <c r="I9" s="8"/>
      <c r="J9" s="8"/>
      <c r="K9" s="9"/>
      <c r="L9" s="9">
        <v>4</v>
      </c>
      <c r="M9" s="9">
        <v>2</v>
      </c>
      <c r="N9" s="9"/>
      <c r="O9" s="9">
        <v>1</v>
      </c>
      <c r="P9" s="9"/>
      <c r="Q9" s="9"/>
      <c r="R9" s="9"/>
      <c r="S9" s="10">
        <v>1</v>
      </c>
      <c r="T9" s="10">
        <v>8</v>
      </c>
      <c r="U9" s="10">
        <v>5</v>
      </c>
      <c r="V9" s="10"/>
      <c r="W9" s="10"/>
      <c r="X9" s="10"/>
      <c r="Y9" s="10"/>
      <c r="Z9" s="10"/>
      <c r="AA9" s="11">
        <v>1</v>
      </c>
      <c r="AB9" s="11">
        <v>8</v>
      </c>
      <c r="AC9" s="11">
        <v>5</v>
      </c>
      <c r="AD9" s="11"/>
      <c r="AE9" s="11"/>
      <c r="AF9" s="11"/>
      <c r="AG9" s="11"/>
      <c r="AH9" s="11"/>
      <c r="AI9" s="21"/>
      <c r="AJ9" s="23">
        <f t="shared" si="1"/>
        <v>2</v>
      </c>
      <c r="AK9" s="23">
        <f t="shared" si="1"/>
        <v>28</v>
      </c>
      <c r="AL9" s="6">
        <f t="shared" si="2"/>
        <v>30</v>
      </c>
      <c r="AM9" s="6">
        <f t="shared" si="3"/>
        <v>17</v>
      </c>
      <c r="AN9" s="6">
        <f t="shared" si="3"/>
        <v>0</v>
      </c>
      <c r="AO9" s="6">
        <f t="shared" si="3"/>
        <v>2</v>
      </c>
      <c r="AP9" s="6">
        <f t="shared" si="3"/>
        <v>0</v>
      </c>
      <c r="AQ9" s="6">
        <f t="shared" si="3"/>
        <v>0</v>
      </c>
      <c r="AR9" s="6">
        <f t="shared" si="3"/>
        <v>0</v>
      </c>
    </row>
    <row r="10" spans="1:44">
      <c r="A10" s="73"/>
      <c r="B10" s="6" t="s">
        <v>23</v>
      </c>
      <c r="C10" s="8">
        <v>1</v>
      </c>
      <c r="D10" s="8">
        <v>12</v>
      </c>
      <c r="E10" s="8">
        <v>6</v>
      </c>
      <c r="F10" s="8"/>
      <c r="G10" s="8">
        <v>4</v>
      </c>
      <c r="H10" s="8"/>
      <c r="I10" s="8">
        <v>1</v>
      </c>
      <c r="J10" s="8"/>
      <c r="K10" s="9"/>
      <c r="L10" s="9">
        <v>3</v>
      </c>
      <c r="M10" s="9">
        <v>2</v>
      </c>
      <c r="N10" s="9"/>
      <c r="O10" s="9">
        <v>1</v>
      </c>
      <c r="P10" s="9"/>
      <c r="Q10" s="9"/>
      <c r="R10" s="9"/>
      <c r="S10" s="10"/>
      <c r="T10" s="10">
        <v>3</v>
      </c>
      <c r="U10" s="10">
        <v>3</v>
      </c>
      <c r="V10" s="10"/>
      <c r="W10" s="10">
        <v>1</v>
      </c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21"/>
      <c r="AJ10" s="23">
        <f t="shared" si="1"/>
        <v>1</v>
      </c>
      <c r="AK10" s="23">
        <f t="shared" si="1"/>
        <v>18</v>
      </c>
      <c r="AL10" s="6">
        <f t="shared" si="2"/>
        <v>19</v>
      </c>
      <c r="AM10" s="6">
        <f t="shared" si="3"/>
        <v>11</v>
      </c>
      <c r="AN10" s="6">
        <f t="shared" si="3"/>
        <v>0</v>
      </c>
      <c r="AO10" s="6">
        <f t="shared" si="3"/>
        <v>6</v>
      </c>
      <c r="AP10" s="6">
        <f t="shared" si="3"/>
        <v>0</v>
      </c>
      <c r="AQ10" s="6">
        <f t="shared" si="3"/>
        <v>1</v>
      </c>
      <c r="AR10" s="6">
        <f t="shared" si="3"/>
        <v>0</v>
      </c>
    </row>
    <row r="11" spans="1:44" s="1" customFormat="1">
      <c r="A11" s="74"/>
      <c r="B11" s="7" t="s">
        <v>24</v>
      </c>
      <c r="C11" s="16">
        <f>SUM(C3:C10)</f>
        <v>1</v>
      </c>
      <c r="D11" s="16">
        <f t="shared" ref="D11:AH11" si="4">SUM(D3:D10)</f>
        <v>54</v>
      </c>
      <c r="E11" s="16">
        <f t="shared" si="4"/>
        <v>30</v>
      </c>
      <c r="F11" s="16">
        <f t="shared" si="4"/>
        <v>0</v>
      </c>
      <c r="G11" s="16">
        <f t="shared" si="4"/>
        <v>9</v>
      </c>
      <c r="H11" s="16">
        <f t="shared" si="4"/>
        <v>0</v>
      </c>
      <c r="I11" s="16">
        <f>SUM(I3:I10)</f>
        <v>1</v>
      </c>
      <c r="J11" s="16">
        <f t="shared" si="4"/>
        <v>0</v>
      </c>
      <c r="K11" s="17">
        <f t="shared" si="4"/>
        <v>0</v>
      </c>
      <c r="L11" s="17">
        <f t="shared" si="4"/>
        <v>14</v>
      </c>
      <c r="M11" s="17">
        <f t="shared" si="4"/>
        <v>7</v>
      </c>
      <c r="N11" s="17">
        <f t="shared" si="4"/>
        <v>0</v>
      </c>
      <c r="O11" s="17">
        <f t="shared" si="4"/>
        <v>3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8">
        <f t="shared" si="4"/>
        <v>4</v>
      </c>
      <c r="T11" s="18">
        <f t="shared" si="4"/>
        <v>29</v>
      </c>
      <c r="U11" s="18">
        <f t="shared" si="4"/>
        <v>19</v>
      </c>
      <c r="V11" s="18">
        <f t="shared" si="4"/>
        <v>0</v>
      </c>
      <c r="W11" s="18">
        <f t="shared" si="4"/>
        <v>3</v>
      </c>
      <c r="X11" s="18">
        <f t="shared" si="4"/>
        <v>0</v>
      </c>
      <c r="Y11" s="18">
        <f t="shared" si="4"/>
        <v>3</v>
      </c>
      <c r="Z11" s="18">
        <f t="shared" si="4"/>
        <v>0</v>
      </c>
      <c r="AA11" s="19">
        <f t="shared" si="4"/>
        <v>5</v>
      </c>
      <c r="AB11" s="19">
        <f t="shared" si="4"/>
        <v>24</v>
      </c>
      <c r="AC11" s="19">
        <f t="shared" si="4"/>
        <v>15</v>
      </c>
      <c r="AD11" s="19">
        <f t="shared" si="4"/>
        <v>0</v>
      </c>
      <c r="AE11" s="19">
        <f t="shared" si="4"/>
        <v>4</v>
      </c>
      <c r="AF11" s="19">
        <f t="shared" si="4"/>
        <v>0</v>
      </c>
      <c r="AG11" s="19">
        <f t="shared" si="4"/>
        <v>4</v>
      </c>
      <c r="AH11" s="19">
        <f t="shared" si="4"/>
        <v>0</v>
      </c>
      <c r="AI11" s="14">
        <v>2</v>
      </c>
      <c r="AJ11" s="42">
        <f t="shared" si="1"/>
        <v>10</v>
      </c>
      <c r="AK11" s="42">
        <f t="shared" si="1"/>
        <v>121</v>
      </c>
      <c r="AL11" s="20">
        <f>AB11+AA11+T11+S11+L11+K11+D11+C11</f>
        <v>131</v>
      </c>
      <c r="AM11" s="20">
        <f t="shared" si="3"/>
        <v>71</v>
      </c>
      <c r="AN11" s="20">
        <f t="shared" si="3"/>
        <v>0</v>
      </c>
      <c r="AO11" s="20">
        <f t="shared" si="3"/>
        <v>19</v>
      </c>
      <c r="AP11" s="20">
        <f t="shared" si="3"/>
        <v>0</v>
      </c>
      <c r="AQ11" s="20">
        <f t="shared" si="3"/>
        <v>8</v>
      </c>
      <c r="AR11" s="20">
        <f t="shared" si="3"/>
        <v>0</v>
      </c>
    </row>
    <row r="12" spans="1:44">
      <c r="A12" s="72">
        <v>44315</v>
      </c>
      <c r="B12" s="6" t="s">
        <v>25</v>
      </c>
      <c r="C12" s="8">
        <v>1</v>
      </c>
      <c r="D12" s="8">
        <v>7</v>
      </c>
      <c r="E12" s="8">
        <v>3</v>
      </c>
      <c r="F12" s="8">
        <v>1</v>
      </c>
      <c r="G12" s="8">
        <v>2</v>
      </c>
      <c r="H12" s="8"/>
      <c r="I12" s="8">
        <v>1</v>
      </c>
      <c r="J12" s="8"/>
      <c r="K12" s="9">
        <v>1</v>
      </c>
      <c r="L12" s="9">
        <v>8</v>
      </c>
      <c r="M12" s="9">
        <v>7</v>
      </c>
      <c r="N12" s="9"/>
      <c r="O12" s="9">
        <v>3</v>
      </c>
      <c r="P12" s="9"/>
      <c r="Q12" s="9"/>
      <c r="R12" s="9">
        <v>1</v>
      </c>
      <c r="S12" s="10"/>
      <c r="T12" s="10">
        <v>3</v>
      </c>
      <c r="U12" s="10">
        <v>1</v>
      </c>
      <c r="V12" s="10"/>
      <c r="W12" s="10"/>
      <c r="X12" s="10"/>
      <c r="Y12" s="10"/>
      <c r="Z12" s="10"/>
      <c r="AA12" s="11"/>
      <c r="AB12" s="11">
        <v>6</v>
      </c>
      <c r="AC12" s="11">
        <v>1</v>
      </c>
      <c r="AD12" s="11"/>
      <c r="AE12" s="11"/>
      <c r="AF12" s="11"/>
      <c r="AG12" s="11"/>
      <c r="AH12" s="11"/>
      <c r="AI12" s="21"/>
      <c r="AJ12" s="23">
        <f t="shared" si="1"/>
        <v>2</v>
      </c>
      <c r="AK12" s="23">
        <f t="shared" si="1"/>
        <v>24</v>
      </c>
      <c r="AL12" s="6">
        <f t="shared" ref="AL12:AL19" si="5">AB12+AA12+T12+S12+L12+K12+D12+C12</f>
        <v>26</v>
      </c>
      <c r="AM12" s="6">
        <f t="shared" si="3"/>
        <v>12</v>
      </c>
      <c r="AN12" s="6">
        <f t="shared" si="3"/>
        <v>1</v>
      </c>
      <c r="AO12" s="6">
        <f t="shared" si="3"/>
        <v>5</v>
      </c>
      <c r="AP12" s="6">
        <f t="shared" si="3"/>
        <v>0</v>
      </c>
      <c r="AQ12" s="6">
        <f t="shared" si="3"/>
        <v>1</v>
      </c>
      <c r="AR12" s="6">
        <f t="shared" si="3"/>
        <v>1</v>
      </c>
    </row>
    <row r="13" spans="1:44">
      <c r="A13" s="73"/>
      <c r="B13" s="6" t="s">
        <v>26</v>
      </c>
      <c r="C13" s="8"/>
      <c r="D13" s="8">
        <v>5</v>
      </c>
      <c r="E13" s="8">
        <v>2</v>
      </c>
      <c r="F13" s="8"/>
      <c r="G13" s="8"/>
      <c r="H13" s="8"/>
      <c r="I13" s="8"/>
      <c r="J13" s="8"/>
      <c r="K13" s="9">
        <v>1</v>
      </c>
      <c r="L13" s="9">
        <v>11</v>
      </c>
      <c r="M13" s="9">
        <v>6</v>
      </c>
      <c r="N13" s="9"/>
      <c r="O13" s="9">
        <v>8</v>
      </c>
      <c r="P13" s="9"/>
      <c r="Q13" s="9">
        <v>1</v>
      </c>
      <c r="R13" s="9"/>
      <c r="S13" s="10">
        <v>1</v>
      </c>
      <c r="T13" s="10">
        <v>13</v>
      </c>
      <c r="U13" s="10">
        <v>7</v>
      </c>
      <c r="V13" s="10"/>
      <c r="W13" s="10">
        <v>4</v>
      </c>
      <c r="X13" s="10"/>
      <c r="Y13" s="10">
        <v>1</v>
      </c>
      <c r="Z13" s="10"/>
      <c r="AA13" s="11">
        <v>1</v>
      </c>
      <c r="AB13" s="11">
        <v>3</v>
      </c>
      <c r="AC13" s="11">
        <v>3</v>
      </c>
      <c r="AD13" s="11"/>
      <c r="AE13" s="11">
        <v>1</v>
      </c>
      <c r="AF13" s="11"/>
      <c r="AG13" s="11"/>
      <c r="AH13" s="11"/>
      <c r="AI13" s="21"/>
      <c r="AJ13" s="23">
        <f t="shared" si="1"/>
        <v>3</v>
      </c>
      <c r="AK13" s="23">
        <f t="shared" si="1"/>
        <v>32</v>
      </c>
      <c r="AL13" s="6">
        <f t="shared" si="5"/>
        <v>35</v>
      </c>
      <c r="AM13" s="6">
        <f t="shared" si="3"/>
        <v>18</v>
      </c>
      <c r="AN13" s="6">
        <f t="shared" si="3"/>
        <v>0</v>
      </c>
      <c r="AO13" s="6">
        <f t="shared" si="3"/>
        <v>13</v>
      </c>
      <c r="AP13" s="6">
        <f t="shared" si="3"/>
        <v>0</v>
      </c>
      <c r="AQ13" s="6">
        <f t="shared" si="3"/>
        <v>2</v>
      </c>
      <c r="AR13" s="6">
        <f t="shared" si="3"/>
        <v>0</v>
      </c>
    </row>
    <row r="14" spans="1:44">
      <c r="A14" s="73"/>
      <c r="B14" s="6" t="s">
        <v>27</v>
      </c>
      <c r="C14" s="8">
        <v>1</v>
      </c>
      <c r="D14" s="8">
        <v>8</v>
      </c>
      <c r="E14" s="8">
        <v>4</v>
      </c>
      <c r="F14" s="8"/>
      <c r="G14" s="8">
        <v>3</v>
      </c>
      <c r="H14" s="8"/>
      <c r="I14" s="8"/>
      <c r="J14" s="8"/>
      <c r="K14" s="9">
        <v>2</v>
      </c>
      <c r="L14" s="9">
        <v>11</v>
      </c>
      <c r="M14" s="9">
        <v>6</v>
      </c>
      <c r="N14" s="9"/>
      <c r="O14" s="9">
        <v>5</v>
      </c>
      <c r="P14" s="9"/>
      <c r="Q14" s="9">
        <v>1</v>
      </c>
      <c r="R14" s="9"/>
      <c r="S14" s="10">
        <v>1</v>
      </c>
      <c r="T14" s="10">
        <v>10</v>
      </c>
      <c r="U14" s="10">
        <v>6</v>
      </c>
      <c r="V14" s="10"/>
      <c r="W14" s="10">
        <v>1</v>
      </c>
      <c r="X14" s="10"/>
      <c r="Y14" s="10">
        <v>1</v>
      </c>
      <c r="Z14" s="10"/>
      <c r="AA14" s="11"/>
      <c r="AB14" s="11">
        <v>3</v>
      </c>
      <c r="AC14" s="11"/>
      <c r="AD14" s="11"/>
      <c r="AE14" s="11">
        <v>1</v>
      </c>
      <c r="AF14" s="11"/>
      <c r="AG14" s="11"/>
      <c r="AH14" s="11"/>
      <c r="AI14" s="21"/>
      <c r="AJ14" s="23">
        <f t="shared" si="1"/>
        <v>4</v>
      </c>
      <c r="AK14" s="23">
        <f t="shared" si="1"/>
        <v>32</v>
      </c>
      <c r="AL14" s="6">
        <f t="shared" si="5"/>
        <v>36</v>
      </c>
      <c r="AM14" s="6">
        <f t="shared" si="3"/>
        <v>16</v>
      </c>
      <c r="AN14" s="6">
        <f t="shared" si="3"/>
        <v>0</v>
      </c>
      <c r="AO14" s="6">
        <f t="shared" si="3"/>
        <v>10</v>
      </c>
      <c r="AP14" s="6">
        <f t="shared" si="3"/>
        <v>0</v>
      </c>
      <c r="AQ14" s="6">
        <f t="shared" si="3"/>
        <v>2</v>
      </c>
      <c r="AR14" s="6">
        <f t="shared" si="3"/>
        <v>0</v>
      </c>
    </row>
    <row r="15" spans="1:44">
      <c r="A15" s="73"/>
      <c r="B15" s="6" t="s">
        <v>28</v>
      </c>
      <c r="C15" s="8"/>
      <c r="D15" s="8">
        <v>12</v>
      </c>
      <c r="E15" s="8">
        <v>9</v>
      </c>
      <c r="F15" s="8"/>
      <c r="G15" s="8">
        <v>5</v>
      </c>
      <c r="H15" s="8"/>
      <c r="I15" s="8"/>
      <c r="J15" s="8"/>
      <c r="K15" s="9"/>
      <c r="L15" s="9">
        <v>14</v>
      </c>
      <c r="M15" s="9">
        <v>6</v>
      </c>
      <c r="N15" s="9"/>
      <c r="O15" s="9">
        <v>5</v>
      </c>
      <c r="P15" s="9"/>
      <c r="Q15" s="9"/>
      <c r="R15" s="9"/>
      <c r="S15" s="10"/>
      <c r="T15" s="10">
        <v>13</v>
      </c>
      <c r="U15" s="10">
        <v>4</v>
      </c>
      <c r="V15" s="10"/>
      <c r="W15" s="10">
        <v>1</v>
      </c>
      <c r="X15" s="10"/>
      <c r="Y15" s="10"/>
      <c r="Z15" s="10"/>
      <c r="AA15" s="11">
        <v>3</v>
      </c>
      <c r="AB15" s="11">
        <v>2</v>
      </c>
      <c r="AC15" s="11">
        <v>2</v>
      </c>
      <c r="AD15" s="11"/>
      <c r="AE15" s="11"/>
      <c r="AF15" s="11"/>
      <c r="AG15" s="11">
        <v>1</v>
      </c>
      <c r="AH15" s="11"/>
      <c r="AI15" s="21"/>
      <c r="AJ15" s="23">
        <f t="shared" si="1"/>
        <v>3</v>
      </c>
      <c r="AK15" s="23">
        <f t="shared" si="1"/>
        <v>41</v>
      </c>
      <c r="AL15" s="6">
        <f t="shared" si="5"/>
        <v>44</v>
      </c>
      <c r="AM15" s="6">
        <f t="shared" si="3"/>
        <v>21</v>
      </c>
      <c r="AN15" s="6">
        <f t="shared" si="3"/>
        <v>0</v>
      </c>
      <c r="AO15" s="6">
        <f t="shared" si="3"/>
        <v>11</v>
      </c>
      <c r="AP15" s="6">
        <f t="shared" si="3"/>
        <v>0</v>
      </c>
      <c r="AQ15" s="6">
        <f t="shared" si="3"/>
        <v>1</v>
      </c>
      <c r="AR15" s="6">
        <f t="shared" si="3"/>
        <v>0</v>
      </c>
    </row>
    <row r="16" spans="1:44">
      <c r="A16" s="73"/>
      <c r="B16" s="6" t="s">
        <v>29</v>
      </c>
      <c r="C16" s="8"/>
      <c r="D16" s="8">
        <v>7</v>
      </c>
      <c r="E16" s="8">
        <v>2</v>
      </c>
      <c r="F16" s="8"/>
      <c r="G16" s="8"/>
      <c r="H16" s="8"/>
      <c r="I16" s="8"/>
      <c r="J16" s="8"/>
      <c r="K16" s="9">
        <v>2</v>
      </c>
      <c r="L16" s="9">
        <v>15</v>
      </c>
      <c r="M16" s="9">
        <v>5</v>
      </c>
      <c r="N16" s="9"/>
      <c r="O16" s="9">
        <v>2</v>
      </c>
      <c r="P16" s="9"/>
      <c r="Q16" s="9">
        <v>2</v>
      </c>
      <c r="R16" s="9"/>
      <c r="S16" s="10">
        <v>1</v>
      </c>
      <c r="T16" s="10">
        <v>11</v>
      </c>
      <c r="U16" s="10">
        <v>7</v>
      </c>
      <c r="V16" s="10"/>
      <c r="W16" s="10">
        <v>4</v>
      </c>
      <c r="X16" s="10"/>
      <c r="Y16" s="10">
        <v>1</v>
      </c>
      <c r="Z16" s="10"/>
      <c r="AA16" s="11"/>
      <c r="AB16" s="11">
        <v>1</v>
      </c>
      <c r="AC16" s="11"/>
      <c r="AD16" s="11"/>
      <c r="AE16" s="11"/>
      <c r="AF16" s="11"/>
      <c r="AG16" s="11"/>
      <c r="AH16" s="11"/>
      <c r="AI16" s="21"/>
      <c r="AJ16" s="23">
        <f t="shared" si="1"/>
        <v>3</v>
      </c>
      <c r="AK16" s="23">
        <f t="shared" si="1"/>
        <v>34</v>
      </c>
      <c r="AL16" s="6">
        <f t="shared" si="5"/>
        <v>37</v>
      </c>
      <c r="AM16" s="6">
        <f t="shared" si="3"/>
        <v>14</v>
      </c>
      <c r="AN16" s="6">
        <f t="shared" si="3"/>
        <v>0</v>
      </c>
      <c r="AO16" s="6">
        <f t="shared" si="3"/>
        <v>6</v>
      </c>
      <c r="AP16" s="6">
        <f t="shared" si="3"/>
        <v>0</v>
      </c>
      <c r="AQ16" s="6">
        <f t="shared" si="3"/>
        <v>3</v>
      </c>
      <c r="AR16" s="6">
        <f t="shared" si="3"/>
        <v>0</v>
      </c>
    </row>
    <row r="17" spans="1:46">
      <c r="A17" s="73"/>
      <c r="B17" s="6" t="s">
        <v>30</v>
      </c>
      <c r="C17" s="8"/>
      <c r="D17" s="8">
        <v>9</v>
      </c>
      <c r="E17" s="8">
        <v>6</v>
      </c>
      <c r="F17" s="8"/>
      <c r="G17" s="8">
        <v>1</v>
      </c>
      <c r="H17" s="8"/>
      <c r="I17" s="8"/>
      <c r="J17" s="8"/>
      <c r="K17" s="9"/>
      <c r="L17" s="9">
        <v>11</v>
      </c>
      <c r="M17" s="9">
        <v>5</v>
      </c>
      <c r="N17" s="9"/>
      <c r="O17" s="9">
        <v>1</v>
      </c>
      <c r="P17" s="9"/>
      <c r="Q17" s="9"/>
      <c r="R17" s="9"/>
      <c r="S17" s="10">
        <v>2</v>
      </c>
      <c r="T17" s="10">
        <v>8</v>
      </c>
      <c r="U17" s="10">
        <v>4</v>
      </c>
      <c r="V17" s="10"/>
      <c r="W17" s="10">
        <v>1</v>
      </c>
      <c r="X17" s="10"/>
      <c r="Y17" s="10"/>
      <c r="Z17" s="10"/>
      <c r="AA17" s="11">
        <v>4</v>
      </c>
      <c r="AB17" s="11">
        <v>2</v>
      </c>
      <c r="AC17" s="11">
        <v>2</v>
      </c>
      <c r="AD17" s="11">
        <v>1</v>
      </c>
      <c r="AE17" s="11"/>
      <c r="AF17" s="11"/>
      <c r="AG17" s="11">
        <v>4</v>
      </c>
      <c r="AH17" s="11"/>
      <c r="AI17" s="21"/>
      <c r="AJ17" s="23">
        <f t="shared" si="1"/>
        <v>6</v>
      </c>
      <c r="AK17" s="23">
        <f t="shared" si="1"/>
        <v>30</v>
      </c>
      <c r="AL17" s="6">
        <f t="shared" si="5"/>
        <v>36</v>
      </c>
      <c r="AM17" s="6">
        <f t="shared" si="3"/>
        <v>17</v>
      </c>
      <c r="AN17" s="6">
        <f t="shared" si="3"/>
        <v>1</v>
      </c>
      <c r="AO17" s="6">
        <f t="shared" si="3"/>
        <v>3</v>
      </c>
      <c r="AP17" s="6">
        <f t="shared" si="3"/>
        <v>0</v>
      </c>
      <c r="AQ17" s="6">
        <f t="shared" si="3"/>
        <v>4</v>
      </c>
      <c r="AR17" s="6">
        <f t="shared" si="3"/>
        <v>0</v>
      </c>
    </row>
    <row r="18" spans="1:46">
      <c r="A18" s="73"/>
      <c r="B18" s="6" t="s">
        <v>31</v>
      </c>
      <c r="C18" s="8"/>
      <c r="D18" s="8">
        <v>9</v>
      </c>
      <c r="E18" s="8">
        <v>6</v>
      </c>
      <c r="F18" s="8"/>
      <c r="G18" s="8">
        <v>3</v>
      </c>
      <c r="H18" s="8"/>
      <c r="I18" s="8"/>
      <c r="J18" s="8"/>
      <c r="K18" s="9">
        <v>1</v>
      </c>
      <c r="L18" s="9">
        <v>12</v>
      </c>
      <c r="M18" s="9">
        <v>10</v>
      </c>
      <c r="N18" s="9"/>
      <c r="O18" s="9">
        <v>2</v>
      </c>
      <c r="P18" s="9"/>
      <c r="Q18" s="9">
        <v>1</v>
      </c>
      <c r="R18" s="9">
        <v>1</v>
      </c>
      <c r="S18" s="10">
        <v>3</v>
      </c>
      <c r="T18" s="10">
        <v>8</v>
      </c>
      <c r="U18" s="10">
        <v>7</v>
      </c>
      <c r="V18" s="10"/>
      <c r="W18" s="10">
        <v>6</v>
      </c>
      <c r="X18" s="10"/>
      <c r="Y18" s="10">
        <v>1</v>
      </c>
      <c r="Z18" s="10"/>
      <c r="AA18" s="11">
        <v>3</v>
      </c>
      <c r="AB18" s="11">
        <v>3</v>
      </c>
      <c r="AC18" s="11">
        <v>1</v>
      </c>
      <c r="AD18" s="11"/>
      <c r="AE18" s="11"/>
      <c r="AF18" s="11"/>
      <c r="AG18" s="11">
        <v>1</v>
      </c>
      <c r="AH18" s="11"/>
      <c r="AI18" s="21"/>
      <c r="AJ18" s="23">
        <f t="shared" si="1"/>
        <v>7</v>
      </c>
      <c r="AK18" s="23">
        <f t="shared" si="1"/>
        <v>32</v>
      </c>
      <c r="AL18" s="6">
        <f t="shared" si="5"/>
        <v>39</v>
      </c>
      <c r="AM18" s="6">
        <f t="shared" si="3"/>
        <v>24</v>
      </c>
      <c r="AN18" s="6">
        <f t="shared" si="3"/>
        <v>0</v>
      </c>
      <c r="AO18" s="6">
        <f t="shared" si="3"/>
        <v>11</v>
      </c>
      <c r="AP18" s="6">
        <f t="shared" si="3"/>
        <v>0</v>
      </c>
      <c r="AQ18" s="6">
        <f t="shared" si="3"/>
        <v>3</v>
      </c>
      <c r="AR18" s="6">
        <f t="shared" si="3"/>
        <v>1</v>
      </c>
    </row>
    <row r="19" spans="1:46">
      <c r="A19" s="73"/>
      <c r="B19" s="6" t="s">
        <v>32</v>
      </c>
      <c r="C19" s="8"/>
      <c r="D19" s="8">
        <v>4</v>
      </c>
      <c r="E19" s="8">
        <v>1</v>
      </c>
      <c r="F19" s="8"/>
      <c r="G19" s="8">
        <v>1</v>
      </c>
      <c r="H19" s="8"/>
      <c r="I19" s="8"/>
      <c r="J19" s="8"/>
      <c r="K19" s="9">
        <v>2</v>
      </c>
      <c r="L19" s="9">
        <v>6</v>
      </c>
      <c r="M19" s="9">
        <v>3</v>
      </c>
      <c r="N19" s="9"/>
      <c r="O19" s="9"/>
      <c r="P19" s="9"/>
      <c r="Q19" s="9">
        <v>2</v>
      </c>
      <c r="R19" s="9">
        <v>2</v>
      </c>
      <c r="S19" s="10">
        <v>3</v>
      </c>
      <c r="T19" s="10">
        <v>7</v>
      </c>
      <c r="U19" s="10">
        <v>4</v>
      </c>
      <c r="V19" s="10"/>
      <c r="W19" s="10">
        <v>4</v>
      </c>
      <c r="X19" s="10"/>
      <c r="Y19" s="10">
        <v>2</v>
      </c>
      <c r="Z19" s="10"/>
      <c r="AA19" s="11"/>
      <c r="AB19" s="11">
        <v>3</v>
      </c>
      <c r="AC19" s="11">
        <v>3</v>
      </c>
      <c r="AD19" s="11"/>
      <c r="AE19" s="11">
        <v>1</v>
      </c>
      <c r="AF19" s="11"/>
      <c r="AG19" s="11"/>
      <c r="AH19" s="11"/>
      <c r="AI19" s="21"/>
      <c r="AJ19" s="23">
        <f t="shared" si="1"/>
        <v>5</v>
      </c>
      <c r="AK19" s="23">
        <f t="shared" si="1"/>
        <v>20</v>
      </c>
      <c r="AL19" s="6">
        <f t="shared" si="5"/>
        <v>25</v>
      </c>
      <c r="AM19" s="6">
        <f t="shared" si="3"/>
        <v>11</v>
      </c>
      <c r="AN19" s="6">
        <f t="shared" si="3"/>
        <v>0</v>
      </c>
      <c r="AO19" s="6">
        <f t="shared" si="3"/>
        <v>6</v>
      </c>
      <c r="AP19" s="6">
        <f t="shared" si="3"/>
        <v>0</v>
      </c>
      <c r="AQ19" s="6">
        <f t="shared" si="3"/>
        <v>4</v>
      </c>
      <c r="AR19" s="6">
        <f t="shared" si="3"/>
        <v>2</v>
      </c>
    </row>
    <row r="20" spans="1:46" s="1" customFormat="1">
      <c r="A20" s="74"/>
      <c r="B20" s="7" t="s">
        <v>33</v>
      </c>
      <c r="C20" s="16">
        <f>SUM(C12:C19)</f>
        <v>2</v>
      </c>
      <c r="D20" s="16">
        <f t="shared" ref="D20:AH20" si="6">SUM(D12:D19)</f>
        <v>61</v>
      </c>
      <c r="E20" s="16">
        <f t="shared" si="6"/>
        <v>33</v>
      </c>
      <c r="F20" s="16">
        <f t="shared" si="6"/>
        <v>1</v>
      </c>
      <c r="G20" s="16">
        <f t="shared" si="6"/>
        <v>15</v>
      </c>
      <c r="H20" s="16">
        <f t="shared" si="6"/>
        <v>0</v>
      </c>
      <c r="I20" s="16">
        <f t="shared" si="6"/>
        <v>1</v>
      </c>
      <c r="J20" s="16">
        <f t="shared" si="6"/>
        <v>0</v>
      </c>
      <c r="K20" s="17">
        <f t="shared" si="6"/>
        <v>9</v>
      </c>
      <c r="L20" s="17">
        <f t="shared" si="6"/>
        <v>88</v>
      </c>
      <c r="M20" s="17">
        <f t="shared" si="6"/>
        <v>48</v>
      </c>
      <c r="N20" s="17">
        <f t="shared" si="6"/>
        <v>0</v>
      </c>
      <c r="O20" s="17">
        <f t="shared" si="6"/>
        <v>26</v>
      </c>
      <c r="P20" s="17">
        <f t="shared" si="6"/>
        <v>0</v>
      </c>
      <c r="Q20" s="17">
        <f t="shared" si="6"/>
        <v>7</v>
      </c>
      <c r="R20" s="17">
        <f t="shared" si="6"/>
        <v>4</v>
      </c>
      <c r="S20" s="18">
        <f t="shared" si="6"/>
        <v>11</v>
      </c>
      <c r="T20" s="18">
        <f t="shared" si="6"/>
        <v>73</v>
      </c>
      <c r="U20" s="18">
        <f t="shared" si="6"/>
        <v>40</v>
      </c>
      <c r="V20" s="18">
        <f t="shared" si="6"/>
        <v>0</v>
      </c>
      <c r="W20" s="18">
        <f t="shared" si="6"/>
        <v>21</v>
      </c>
      <c r="X20" s="18">
        <f t="shared" si="6"/>
        <v>0</v>
      </c>
      <c r="Y20" s="18">
        <f t="shared" si="6"/>
        <v>6</v>
      </c>
      <c r="Z20" s="18">
        <f t="shared" si="6"/>
        <v>0</v>
      </c>
      <c r="AA20" s="19">
        <f t="shared" si="6"/>
        <v>11</v>
      </c>
      <c r="AB20" s="19">
        <f t="shared" si="6"/>
        <v>23</v>
      </c>
      <c r="AC20" s="19">
        <f t="shared" si="6"/>
        <v>12</v>
      </c>
      <c r="AD20" s="19">
        <f t="shared" si="6"/>
        <v>1</v>
      </c>
      <c r="AE20" s="19">
        <f t="shared" si="6"/>
        <v>3</v>
      </c>
      <c r="AF20" s="19">
        <f t="shared" si="6"/>
        <v>0</v>
      </c>
      <c r="AG20" s="19">
        <f t="shared" si="6"/>
        <v>6</v>
      </c>
      <c r="AH20" s="19">
        <f t="shared" si="6"/>
        <v>0</v>
      </c>
      <c r="AI20" s="14">
        <v>9</v>
      </c>
      <c r="AJ20" s="42">
        <f t="shared" si="1"/>
        <v>33</v>
      </c>
      <c r="AK20" s="42">
        <f t="shared" si="1"/>
        <v>245</v>
      </c>
      <c r="AL20" s="20">
        <f>AB20+AA20+T20+S20+L20+K20+D20+C20</f>
        <v>278</v>
      </c>
      <c r="AM20" s="20">
        <f t="shared" si="3"/>
        <v>133</v>
      </c>
      <c r="AN20" s="20">
        <f t="shared" si="3"/>
        <v>2</v>
      </c>
      <c r="AO20" s="20">
        <f t="shared" si="3"/>
        <v>65</v>
      </c>
      <c r="AP20" s="20">
        <f t="shared" si="3"/>
        <v>0</v>
      </c>
      <c r="AQ20" s="20">
        <f t="shared" si="3"/>
        <v>20</v>
      </c>
      <c r="AR20" s="20">
        <f t="shared" si="3"/>
        <v>4</v>
      </c>
    </row>
    <row r="21" spans="1:46" s="1" customFormat="1">
      <c r="A21" s="22"/>
      <c r="B21" s="7" t="s">
        <v>34</v>
      </c>
      <c r="C21" s="16">
        <f>C11+C20</f>
        <v>3</v>
      </c>
      <c r="D21" s="16">
        <f t="shared" ref="D21:AH21" si="7">D11+D20</f>
        <v>115</v>
      </c>
      <c r="E21" s="16">
        <f t="shared" si="7"/>
        <v>63</v>
      </c>
      <c r="F21" s="16">
        <f t="shared" si="7"/>
        <v>1</v>
      </c>
      <c r="G21" s="16">
        <f t="shared" si="7"/>
        <v>24</v>
      </c>
      <c r="H21" s="16">
        <f t="shared" si="7"/>
        <v>0</v>
      </c>
      <c r="I21" s="16">
        <f t="shared" si="7"/>
        <v>2</v>
      </c>
      <c r="J21" s="16">
        <f t="shared" si="7"/>
        <v>0</v>
      </c>
      <c r="K21" s="17">
        <f t="shared" si="7"/>
        <v>9</v>
      </c>
      <c r="L21" s="17">
        <f t="shared" si="7"/>
        <v>102</v>
      </c>
      <c r="M21" s="17">
        <f t="shared" si="7"/>
        <v>55</v>
      </c>
      <c r="N21" s="17">
        <f t="shared" si="7"/>
        <v>0</v>
      </c>
      <c r="O21" s="17">
        <f t="shared" si="7"/>
        <v>29</v>
      </c>
      <c r="P21" s="17">
        <f t="shared" si="7"/>
        <v>0</v>
      </c>
      <c r="Q21" s="17">
        <f t="shared" si="7"/>
        <v>7</v>
      </c>
      <c r="R21" s="17">
        <f t="shared" si="7"/>
        <v>4</v>
      </c>
      <c r="S21" s="18">
        <f t="shared" si="7"/>
        <v>15</v>
      </c>
      <c r="T21" s="18">
        <f t="shared" si="7"/>
        <v>102</v>
      </c>
      <c r="U21" s="18">
        <f t="shared" si="7"/>
        <v>59</v>
      </c>
      <c r="V21" s="18">
        <f t="shared" si="7"/>
        <v>0</v>
      </c>
      <c r="W21" s="18">
        <f t="shared" si="7"/>
        <v>24</v>
      </c>
      <c r="X21" s="18">
        <f t="shared" si="7"/>
        <v>0</v>
      </c>
      <c r="Y21" s="18">
        <f t="shared" si="7"/>
        <v>9</v>
      </c>
      <c r="Z21" s="18">
        <f t="shared" si="7"/>
        <v>0</v>
      </c>
      <c r="AA21" s="19">
        <f t="shared" si="7"/>
        <v>16</v>
      </c>
      <c r="AB21" s="19">
        <f t="shared" si="7"/>
        <v>47</v>
      </c>
      <c r="AC21" s="19">
        <f t="shared" si="7"/>
        <v>27</v>
      </c>
      <c r="AD21" s="19">
        <f t="shared" si="7"/>
        <v>1</v>
      </c>
      <c r="AE21" s="19">
        <f t="shared" si="7"/>
        <v>7</v>
      </c>
      <c r="AF21" s="19">
        <f t="shared" si="7"/>
        <v>0</v>
      </c>
      <c r="AG21" s="19">
        <f t="shared" si="7"/>
        <v>10</v>
      </c>
      <c r="AH21" s="19">
        <f t="shared" si="7"/>
        <v>0</v>
      </c>
      <c r="AI21" s="14">
        <f>AI11+AI20</f>
        <v>11</v>
      </c>
      <c r="AJ21" s="42">
        <f t="shared" si="1"/>
        <v>43</v>
      </c>
      <c r="AK21" s="42">
        <f t="shared" si="1"/>
        <v>366</v>
      </c>
      <c r="AL21" s="20">
        <f>AB21+AA21+T21+S21+L21+K21+D21+C21</f>
        <v>409</v>
      </c>
      <c r="AM21" s="20">
        <f t="shared" si="3"/>
        <v>204</v>
      </c>
      <c r="AN21" s="20">
        <f t="shared" si="3"/>
        <v>2</v>
      </c>
      <c r="AO21" s="20">
        <f t="shared" si="3"/>
        <v>84</v>
      </c>
      <c r="AP21" s="20">
        <f t="shared" si="3"/>
        <v>0</v>
      </c>
      <c r="AQ21" s="20">
        <f t="shared" si="3"/>
        <v>28</v>
      </c>
      <c r="AR21" s="20">
        <f t="shared" si="3"/>
        <v>4</v>
      </c>
    </row>
    <row r="22" spans="1:46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6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2</v>
      </c>
      <c r="T23" s="83"/>
      <c r="U23" s="83"/>
      <c r="V23" s="83"/>
      <c r="W23" s="83"/>
      <c r="X23" s="83"/>
      <c r="Y23" s="83"/>
      <c r="Z23" s="83"/>
      <c r="AA23" s="79" t="s">
        <v>3</v>
      </c>
      <c r="AB23" s="79"/>
      <c r="AC23" s="79"/>
      <c r="AD23" s="79"/>
      <c r="AE23" s="79"/>
      <c r="AF23" s="79"/>
      <c r="AG23" s="79"/>
      <c r="AH23" s="91"/>
      <c r="AI23" s="44"/>
      <c r="AJ23" s="98" t="s">
        <v>4</v>
      </c>
      <c r="AK23" s="97"/>
      <c r="AL23" s="97"/>
      <c r="AM23" s="70" t="s">
        <v>5</v>
      </c>
      <c r="AN23" s="71"/>
      <c r="AO23" s="71"/>
      <c r="AP23" s="71"/>
      <c r="AQ23" s="71"/>
      <c r="AR23" s="71"/>
    </row>
    <row r="24" spans="1:46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7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46" t="s">
        <v>14</v>
      </c>
      <c r="AI24" s="45" t="s">
        <v>36</v>
      </c>
      <c r="AJ24" s="47" t="s">
        <v>7</v>
      </c>
      <c r="AK24" s="34" t="s">
        <v>8</v>
      </c>
      <c r="AL24" s="37" t="s">
        <v>15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  <c r="AT24" s="24" t="s">
        <v>48</v>
      </c>
    </row>
    <row r="25" spans="1:46" ht="15">
      <c r="A25" s="72">
        <v>44126</v>
      </c>
      <c r="B25" s="6" t="s">
        <v>16</v>
      </c>
      <c r="C25" s="8"/>
      <c r="D25" s="8">
        <v>4</v>
      </c>
      <c r="E25" s="8">
        <v>4</v>
      </c>
      <c r="F25" s="8"/>
      <c r="G25" s="8"/>
      <c r="H25" s="8"/>
      <c r="I25" s="8"/>
      <c r="J25" s="8"/>
      <c r="K25" s="9"/>
      <c r="L25" s="9">
        <v>2</v>
      </c>
      <c r="M25" s="9">
        <v>2</v>
      </c>
      <c r="N25" s="9"/>
      <c r="O25" s="9"/>
      <c r="P25" s="9"/>
      <c r="Q25" s="9"/>
      <c r="R25" s="9"/>
      <c r="S25" s="10">
        <v>1</v>
      </c>
      <c r="T25" s="10">
        <v>2</v>
      </c>
      <c r="U25" s="10">
        <v>1</v>
      </c>
      <c r="V25" s="10"/>
      <c r="W25" s="10"/>
      <c r="X25" s="10"/>
      <c r="Y25" s="10">
        <v>1</v>
      </c>
      <c r="Z25" s="10"/>
      <c r="AA25" s="11"/>
      <c r="AB25" s="11">
        <v>2</v>
      </c>
      <c r="AC25" s="11">
        <v>1</v>
      </c>
      <c r="AD25" s="11"/>
      <c r="AE25" s="11"/>
      <c r="AF25" s="11"/>
      <c r="AG25" s="11"/>
      <c r="AH25" s="11"/>
      <c r="AI25" s="48"/>
      <c r="AJ25" s="23">
        <f>AA25+S25+K25+C25</f>
        <v>1</v>
      </c>
      <c r="AK25" s="23">
        <f>AB25+T25+L25+D25</f>
        <v>10</v>
      </c>
      <c r="AL25" s="41">
        <f>AB25+AA25+T25+S25+L25+K25+D25+C25</f>
        <v>11</v>
      </c>
      <c r="AM25" s="6">
        <f t="shared" ref="AM25:AM43" si="8">AC25+U25+M25+E25</f>
        <v>8</v>
      </c>
      <c r="AN25" s="6">
        <f t="shared" ref="AN25:AN43" si="9">AD25+V25+N25+F25</f>
        <v>0</v>
      </c>
      <c r="AO25" s="6">
        <f t="shared" ref="AO25:AO43" si="10">AE25+W25+O25+G25</f>
        <v>0</v>
      </c>
      <c r="AP25" s="6">
        <f t="shared" ref="AP25:AP43" si="11">AF25+X25+P25+H25</f>
        <v>0</v>
      </c>
      <c r="AQ25" s="6">
        <f t="shared" ref="AQ25:AQ43" si="12">AG25+Y25+Q25+I25</f>
        <v>1</v>
      </c>
      <c r="AR25" s="6">
        <f t="shared" ref="AR25:AR43" si="13">AH25+Z25+R25+J25</f>
        <v>0</v>
      </c>
    </row>
    <row r="26" spans="1:46" ht="15">
      <c r="A26" s="73"/>
      <c r="B26" s="6" t="s">
        <v>17</v>
      </c>
      <c r="C26" s="8">
        <v>2</v>
      </c>
      <c r="D26" s="8">
        <v>11</v>
      </c>
      <c r="E26" s="8">
        <v>6</v>
      </c>
      <c r="F26" s="8">
        <v>2</v>
      </c>
      <c r="G26" s="8"/>
      <c r="H26" s="8"/>
      <c r="I26" s="8">
        <v>2</v>
      </c>
      <c r="J26" s="8"/>
      <c r="K26" s="9"/>
      <c r="L26" s="9">
        <v>4</v>
      </c>
      <c r="M26" s="9">
        <v>1</v>
      </c>
      <c r="N26" s="9"/>
      <c r="O26" s="9"/>
      <c r="P26" s="9"/>
      <c r="Q26" s="9"/>
      <c r="R26" s="9"/>
      <c r="S26" s="10">
        <v>2</v>
      </c>
      <c r="T26" s="10">
        <v>15</v>
      </c>
      <c r="U26" s="10">
        <v>15</v>
      </c>
      <c r="V26" s="10"/>
      <c r="W26" s="10"/>
      <c r="X26" s="10"/>
      <c r="Y26" s="10">
        <v>2</v>
      </c>
      <c r="Z26" s="10"/>
      <c r="AA26" s="11">
        <v>4</v>
      </c>
      <c r="AB26" s="11">
        <v>5</v>
      </c>
      <c r="AC26" s="11">
        <v>2</v>
      </c>
      <c r="AD26" s="11"/>
      <c r="AE26" s="11"/>
      <c r="AF26" s="11"/>
      <c r="AG26" s="11">
        <v>4</v>
      </c>
      <c r="AH26" s="11"/>
      <c r="AI26" s="21"/>
      <c r="AJ26" s="23">
        <f t="shared" ref="AJ26:AJ43" si="14">AA26+S26+K26+C26</f>
        <v>8</v>
      </c>
      <c r="AK26" s="23">
        <f t="shared" ref="AK26:AK43" si="15">AB26+T26+L26+D26</f>
        <v>35</v>
      </c>
      <c r="AL26" s="6">
        <f t="shared" ref="AL26:AL32" si="16">AB26+AA26+T26+S26+L26+K26+D26+C26</f>
        <v>43</v>
      </c>
      <c r="AM26" s="6">
        <f t="shared" si="8"/>
        <v>24</v>
      </c>
      <c r="AN26" s="6">
        <f t="shared" si="9"/>
        <v>2</v>
      </c>
      <c r="AO26" s="6">
        <f t="shared" si="10"/>
        <v>0</v>
      </c>
      <c r="AP26" s="6">
        <f t="shared" si="11"/>
        <v>0</v>
      </c>
      <c r="AQ26" s="6">
        <f t="shared" si="12"/>
        <v>8</v>
      </c>
      <c r="AR26" s="6">
        <f t="shared" si="13"/>
        <v>0</v>
      </c>
    </row>
    <row r="27" spans="1:46" ht="15">
      <c r="A27" s="73"/>
      <c r="B27" s="6" t="s">
        <v>18</v>
      </c>
      <c r="C27" s="8"/>
      <c r="D27" s="8">
        <v>11</v>
      </c>
      <c r="E27" s="8">
        <v>6</v>
      </c>
      <c r="F27" s="8"/>
      <c r="G27" s="8">
        <v>1</v>
      </c>
      <c r="H27" s="8"/>
      <c r="I27" s="8"/>
      <c r="J27" s="8"/>
      <c r="K27" s="9"/>
      <c r="L27" s="9">
        <v>2</v>
      </c>
      <c r="M27" s="9">
        <v>1</v>
      </c>
      <c r="N27" s="9"/>
      <c r="O27" s="9"/>
      <c r="P27" s="9"/>
      <c r="Q27" s="9"/>
      <c r="R27" s="9"/>
      <c r="S27" s="10">
        <v>1</v>
      </c>
      <c r="T27" s="10">
        <v>2</v>
      </c>
      <c r="U27" s="10">
        <v>1</v>
      </c>
      <c r="V27" s="10"/>
      <c r="W27" s="10"/>
      <c r="X27" s="10"/>
      <c r="Y27" s="10"/>
      <c r="Z27" s="10"/>
      <c r="AA27" s="11"/>
      <c r="AB27" s="11">
        <v>3</v>
      </c>
      <c r="AC27" s="11">
        <v>1</v>
      </c>
      <c r="AD27" s="11"/>
      <c r="AE27" s="11"/>
      <c r="AF27" s="11"/>
      <c r="AG27" s="11"/>
      <c r="AH27" s="11"/>
      <c r="AI27" s="21"/>
      <c r="AJ27" s="23">
        <f>AA27+S27+K27+C27</f>
        <v>1</v>
      </c>
      <c r="AK27" s="23">
        <f t="shared" si="15"/>
        <v>18</v>
      </c>
      <c r="AL27" s="6">
        <f t="shared" si="16"/>
        <v>19</v>
      </c>
      <c r="AM27" s="6">
        <f t="shared" si="8"/>
        <v>9</v>
      </c>
      <c r="AN27" s="6">
        <f t="shared" si="9"/>
        <v>0</v>
      </c>
      <c r="AO27" s="6">
        <f t="shared" si="10"/>
        <v>1</v>
      </c>
      <c r="AP27" s="6">
        <f t="shared" si="11"/>
        <v>0</v>
      </c>
      <c r="AQ27" s="6">
        <f t="shared" si="12"/>
        <v>0</v>
      </c>
      <c r="AR27" s="6">
        <f t="shared" si="13"/>
        <v>0</v>
      </c>
    </row>
    <row r="28" spans="1:46" ht="15">
      <c r="A28" s="73"/>
      <c r="B28" s="6" t="s">
        <v>19</v>
      </c>
      <c r="C28" s="8">
        <v>1</v>
      </c>
      <c r="D28" s="8">
        <v>16</v>
      </c>
      <c r="E28" s="8">
        <v>8</v>
      </c>
      <c r="F28" s="8"/>
      <c r="G28" s="8">
        <v>2</v>
      </c>
      <c r="H28" s="8"/>
      <c r="I28" s="8">
        <v>1</v>
      </c>
      <c r="J28" s="8"/>
      <c r="K28" s="9"/>
      <c r="L28" s="9"/>
      <c r="M28" s="9"/>
      <c r="N28" s="9"/>
      <c r="O28" s="9"/>
      <c r="P28" s="9"/>
      <c r="Q28" s="9"/>
      <c r="R28" s="9"/>
      <c r="S28" s="10">
        <v>1</v>
      </c>
      <c r="T28" s="10">
        <v>4</v>
      </c>
      <c r="U28" s="10">
        <v>5</v>
      </c>
      <c r="V28" s="10"/>
      <c r="W28" s="10"/>
      <c r="X28" s="10"/>
      <c r="Y28" s="10">
        <v>1</v>
      </c>
      <c r="Z28" s="10"/>
      <c r="AA28" s="11"/>
      <c r="AB28" s="11">
        <v>2</v>
      </c>
      <c r="AC28" s="11">
        <v>2</v>
      </c>
      <c r="AD28" s="11"/>
      <c r="AE28" s="11"/>
      <c r="AF28" s="11"/>
      <c r="AG28" s="11"/>
      <c r="AH28" s="11"/>
      <c r="AI28" s="21"/>
      <c r="AJ28" s="23">
        <f t="shared" ref="AJ28:AJ43" si="17">AA28+S28+K28+C28</f>
        <v>2</v>
      </c>
      <c r="AK28" s="23">
        <f t="shared" si="15"/>
        <v>22</v>
      </c>
      <c r="AL28" s="6">
        <f t="shared" si="16"/>
        <v>24</v>
      </c>
      <c r="AM28" s="6">
        <f t="shared" si="8"/>
        <v>15</v>
      </c>
      <c r="AN28" s="6">
        <f t="shared" si="9"/>
        <v>0</v>
      </c>
      <c r="AO28" s="6">
        <f t="shared" si="10"/>
        <v>2</v>
      </c>
      <c r="AP28" s="6">
        <f t="shared" si="11"/>
        <v>0</v>
      </c>
      <c r="AQ28" s="6">
        <f t="shared" si="12"/>
        <v>2</v>
      </c>
      <c r="AR28" s="6">
        <f t="shared" si="13"/>
        <v>0</v>
      </c>
    </row>
    <row r="29" spans="1:46" ht="15">
      <c r="A29" s="73"/>
      <c r="B29" s="6" t="s">
        <v>20</v>
      </c>
      <c r="C29" s="8">
        <v>3</v>
      </c>
      <c r="D29" s="8">
        <v>13</v>
      </c>
      <c r="E29" s="8">
        <v>7</v>
      </c>
      <c r="F29" s="8"/>
      <c r="G29" s="8">
        <v>1</v>
      </c>
      <c r="H29" s="8"/>
      <c r="I29" s="8">
        <v>3</v>
      </c>
      <c r="J29" s="8"/>
      <c r="K29" s="9">
        <v>1</v>
      </c>
      <c r="L29" s="9">
        <v>2</v>
      </c>
      <c r="M29" s="9">
        <v>1</v>
      </c>
      <c r="N29" s="9"/>
      <c r="O29" s="9">
        <v>1</v>
      </c>
      <c r="P29" s="9"/>
      <c r="Q29" s="9"/>
      <c r="R29" s="9"/>
      <c r="S29" s="10">
        <v>1</v>
      </c>
      <c r="T29" s="10">
        <v>8</v>
      </c>
      <c r="U29" s="10">
        <v>5</v>
      </c>
      <c r="V29" s="10"/>
      <c r="W29" s="10">
        <v>2</v>
      </c>
      <c r="X29" s="10"/>
      <c r="Y29" s="10">
        <v>1</v>
      </c>
      <c r="Z29" s="10"/>
      <c r="AA29" s="11"/>
      <c r="AB29" s="11">
        <v>3</v>
      </c>
      <c r="AC29" s="11">
        <v>3</v>
      </c>
      <c r="AD29" s="11"/>
      <c r="AE29" s="11">
        <v>1</v>
      </c>
      <c r="AF29" s="11"/>
      <c r="AG29" s="11"/>
      <c r="AH29" s="11"/>
      <c r="AI29" s="21"/>
      <c r="AJ29" s="23">
        <f t="shared" si="17"/>
        <v>5</v>
      </c>
      <c r="AK29" s="23">
        <f t="shared" si="15"/>
        <v>26</v>
      </c>
      <c r="AL29" s="6">
        <f t="shared" si="16"/>
        <v>31</v>
      </c>
      <c r="AM29" s="6">
        <f t="shared" si="8"/>
        <v>16</v>
      </c>
      <c r="AN29" s="6">
        <f t="shared" si="9"/>
        <v>0</v>
      </c>
      <c r="AO29" s="6">
        <f t="shared" si="10"/>
        <v>5</v>
      </c>
      <c r="AP29" s="6">
        <f t="shared" si="11"/>
        <v>0</v>
      </c>
      <c r="AQ29" s="6">
        <f t="shared" si="12"/>
        <v>4</v>
      </c>
      <c r="AR29" s="6">
        <f t="shared" si="13"/>
        <v>0</v>
      </c>
    </row>
    <row r="30" spans="1:46" ht="15">
      <c r="A30" s="73"/>
      <c r="B30" s="6" t="s">
        <v>21</v>
      </c>
      <c r="C30" s="8"/>
      <c r="D30" s="8">
        <v>8</v>
      </c>
      <c r="E30" s="8">
        <v>5</v>
      </c>
      <c r="F30" s="8"/>
      <c r="G30" s="8">
        <v>1</v>
      </c>
      <c r="H30" s="8"/>
      <c r="I30" s="8"/>
      <c r="J30" s="8"/>
      <c r="K30" s="9"/>
      <c r="L30" s="9">
        <v>5</v>
      </c>
      <c r="M30" s="9">
        <v>4</v>
      </c>
      <c r="N30" s="9"/>
      <c r="O30" s="9"/>
      <c r="P30" s="9"/>
      <c r="Q30" s="9"/>
      <c r="R30" s="9"/>
      <c r="S30" s="10"/>
      <c r="T30" s="10">
        <v>1</v>
      </c>
      <c r="U30" s="10">
        <v>1</v>
      </c>
      <c r="V30" s="10"/>
      <c r="W30" s="10"/>
      <c r="X30" s="10"/>
      <c r="Y30" s="10"/>
      <c r="Z30" s="10"/>
      <c r="AA30" s="11">
        <v>2</v>
      </c>
      <c r="AB30" s="11">
        <v>7</v>
      </c>
      <c r="AC30" s="11">
        <v>5</v>
      </c>
      <c r="AD30" s="11"/>
      <c r="AE30" s="11">
        <v>1</v>
      </c>
      <c r="AF30" s="11"/>
      <c r="AG30" s="11"/>
      <c r="AH30" s="11"/>
      <c r="AI30" s="21"/>
      <c r="AJ30" s="23">
        <f t="shared" si="17"/>
        <v>2</v>
      </c>
      <c r="AK30" s="23">
        <f t="shared" si="15"/>
        <v>21</v>
      </c>
      <c r="AL30" s="6">
        <f t="shared" si="16"/>
        <v>23</v>
      </c>
      <c r="AM30" s="6">
        <f t="shared" si="8"/>
        <v>15</v>
      </c>
      <c r="AN30" s="6">
        <f t="shared" si="9"/>
        <v>0</v>
      </c>
      <c r="AO30" s="6">
        <f t="shared" si="10"/>
        <v>2</v>
      </c>
      <c r="AP30" s="6">
        <f t="shared" si="11"/>
        <v>0</v>
      </c>
      <c r="AQ30" s="6">
        <f t="shared" si="12"/>
        <v>0</v>
      </c>
      <c r="AR30" s="6">
        <f t="shared" si="13"/>
        <v>0</v>
      </c>
    </row>
    <row r="31" spans="1:46" ht="15">
      <c r="A31" s="73"/>
      <c r="B31" s="6" t="s">
        <v>22</v>
      </c>
      <c r="C31" s="8">
        <v>2</v>
      </c>
      <c r="D31" s="8">
        <v>12</v>
      </c>
      <c r="E31" s="8">
        <v>7</v>
      </c>
      <c r="F31" s="8"/>
      <c r="G31" s="8">
        <v>2</v>
      </c>
      <c r="H31" s="8"/>
      <c r="I31" s="8">
        <v>2</v>
      </c>
      <c r="J31" s="8"/>
      <c r="K31" s="9"/>
      <c r="L31" s="9">
        <v>5</v>
      </c>
      <c r="M31" s="9">
        <v>4</v>
      </c>
      <c r="N31" s="9"/>
      <c r="O31" s="9"/>
      <c r="P31" s="9"/>
      <c r="Q31" s="9"/>
      <c r="R31" s="9"/>
      <c r="S31" s="10"/>
      <c r="T31" s="10">
        <v>1</v>
      </c>
      <c r="U31" s="10">
        <v>1</v>
      </c>
      <c r="V31" s="10"/>
      <c r="W31" s="10"/>
      <c r="X31" s="10"/>
      <c r="Y31" s="10"/>
      <c r="Z31" s="10"/>
      <c r="AA31" s="11"/>
      <c r="AB31" s="11">
        <v>2</v>
      </c>
      <c r="AC31" s="11"/>
      <c r="AD31" s="11"/>
      <c r="AE31" s="11"/>
      <c r="AF31" s="11"/>
      <c r="AG31" s="11"/>
      <c r="AH31" s="11"/>
      <c r="AI31" s="21"/>
      <c r="AJ31" s="23">
        <f t="shared" si="17"/>
        <v>2</v>
      </c>
      <c r="AK31" s="23">
        <f t="shared" si="15"/>
        <v>20</v>
      </c>
      <c r="AL31" s="6">
        <f t="shared" si="16"/>
        <v>22</v>
      </c>
      <c r="AM31" s="6">
        <f t="shared" si="8"/>
        <v>12</v>
      </c>
      <c r="AN31" s="6">
        <f t="shared" si="9"/>
        <v>0</v>
      </c>
      <c r="AO31" s="6">
        <f t="shared" si="10"/>
        <v>2</v>
      </c>
      <c r="AP31" s="6">
        <f t="shared" si="11"/>
        <v>0</v>
      </c>
      <c r="AQ31" s="6">
        <f t="shared" si="12"/>
        <v>2</v>
      </c>
      <c r="AR31" s="6">
        <f t="shared" si="13"/>
        <v>0</v>
      </c>
    </row>
    <row r="32" spans="1:46" ht="15">
      <c r="A32" s="73"/>
      <c r="B32" s="6" t="s">
        <v>23</v>
      </c>
      <c r="C32" s="8">
        <v>1</v>
      </c>
      <c r="D32" s="8">
        <v>13</v>
      </c>
      <c r="E32" s="8">
        <v>7</v>
      </c>
      <c r="F32" s="8"/>
      <c r="G32" s="8">
        <v>5</v>
      </c>
      <c r="H32" s="8"/>
      <c r="I32" s="8"/>
      <c r="J32" s="8"/>
      <c r="K32" s="9"/>
      <c r="L32" s="9">
        <v>5</v>
      </c>
      <c r="M32" s="9">
        <v>3</v>
      </c>
      <c r="N32" s="9"/>
      <c r="O32" s="9"/>
      <c r="P32" s="9"/>
      <c r="Q32" s="9"/>
      <c r="R32" s="9"/>
      <c r="S32" s="10"/>
      <c r="T32" s="10">
        <v>3</v>
      </c>
      <c r="U32" s="10"/>
      <c r="V32" s="10"/>
      <c r="W32" s="10">
        <v>1</v>
      </c>
      <c r="X32" s="10"/>
      <c r="Y32" s="10"/>
      <c r="Z32" s="10"/>
      <c r="AA32" s="11"/>
      <c r="AB32" s="11">
        <v>5</v>
      </c>
      <c r="AC32" s="11">
        <v>2</v>
      </c>
      <c r="AD32" s="11"/>
      <c r="AE32" s="11"/>
      <c r="AF32" s="11"/>
      <c r="AG32" s="11"/>
      <c r="AH32" s="11"/>
      <c r="AI32" s="21"/>
      <c r="AJ32" s="23">
        <f t="shared" si="17"/>
        <v>1</v>
      </c>
      <c r="AK32" s="23">
        <f t="shared" si="15"/>
        <v>26</v>
      </c>
      <c r="AL32" s="6">
        <f t="shared" si="16"/>
        <v>27</v>
      </c>
      <c r="AM32" s="6">
        <f t="shared" si="8"/>
        <v>12</v>
      </c>
      <c r="AN32" s="6">
        <f t="shared" si="9"/>
        <v>0</v>
      </c>
      <c r="AO32" s="6">
        <f t="shared" si="10"/>
        <v>6</v>
      </c>
      <c r="AP32" s="6">
        <f t="shared" si="11"/>
        <v>0</v>
      </c>
      <c r="AQ32" s="6">
        <f t="shared" si="12"/>
        <v>0</v>
      </c>
      <c r="AR32" s="6">
        <f t="shared" si="13"/>
        <v>0</v>
      </c>
    </row>
    <row r="33" spans="1:44" ht="15">
      <c r="A33" s="74"/>
      <c r="B33" s="7" t="s">
        <v>24</v>
      </c>
      <c r="C33" s="16">
        <f>SUM(C25:C32)</f>
        <v>9</v>
      </c>
      <c r="D33" s="16">
        <f t="shared" ref="D33:AH33" si="18">SUM(D25:D32)</f>
        <v>88</v>
      </c>
      <c r="E33" s="16">
        <f t="shared" si="18"/>
        <v>50</v>
      </c>
      <c r="F33" s="16">
        <f t="shared" si="18"/>
        <v>2</v>
      </c>
      <c r="G33" s="16">
        <f t="shared" si="18"/>
        <v>12</v>
      </c>
      <c r="H33" s="16">
        <f t="shared" si="18"/>
        <v>0</v>
      </c>
      <c r="I33" s="16">
        <f>SUM(I25:I32)</f>
        <v>8</v>
      </c>
      <c r="J33" s="16">
        <f t="shared" ref="J33:AN33" si="19">SUM(J25:J32)</f>
        <v>0</v>
      </c>
      <c r="K33" s="17">
        <f t="shared" si="19"/>
        <v>1</v>
      </c>
      <c r="L33" s="17">
        <f t="shared" si="19"/>
        <v>25</v>
      </c>
      <c r="M33" s="17">
        <f t="shared" si="19"/>
        <v>16</v>
      </c>
      <c r="N33" s="17">
        <f t="shared" si="19"/>
        <v>0</v>
      </c>
      <c r="O33" s="17">
        <f t="shared" si="19"/>
        <v>1</v>
      </c>
      <c r="P33" s="17">
        <f t="shared" si="19"/>
        <v>0</v>
      </c>
      <c r="Q33" s="17">
        <f t="shared" si="19"/>
        <v>0</v>
      </c>
      <c r="R33" s="17">
        <f t="shared" si="19"/>
        <v>0</v>
      </c>
      <c r="S33" s="18">
        <f t="shared" si="19"/>
        <v>6</v>
      </c>
      <c r="T33" s="18">
        <f t="shared" si="19"/>
        <v>36</v>
      </c>
      <c r="U33" s="18">
        <f t="shared" si="19"/>
        <v>29</v>
      </c>
      <c r="V33" s="18">
        <f t="shared" si="19"/>
        <v>0</v>
      </c>
      <c r="W33" s="18">
        <f t="shared" si="19"/>
        <v>3</v>
      </c>
      <c r="X33" s="18">
        <f t="shared" si="19"/>
        <v>0</v>
      </c>
      <c r="Y33" s="18">
        <f t="shared" si="19"/>
        <v>5</v>
      </c>
      <c r="Z33" s="18">
        <f t="shared" si="19"/>
        <v>0</v>
      </c>
      <c r="AA33" s="19">
        <f t="shared" si="19"/>
        <v>6</v>
      </c>
      <c r="AB33" s="19">
        <f t="shared" si="19"/>
        <v>29</v>
      </c>
      <c r="AC33" s="19">
        <f t="shared" si="19"/>
        <v>16</v>
      </c>
      <c r="AD33" s="19">
        <f t="shared" si="19"/>
        <v>0</v>
      </c>
      <c r="AE33" s="19">
        <f t="shared" si="19"/>
        <v>2</v>
      </c>
      <c r="AF33" s="19">
        <f t="shared" si="19"/>
        <v>0</v>
      </c>
      <c r="AG33" s="19">
        <f t="shared" si="19"/>
        <v>4</v>
      </c>
      <c r="AH33" s="19">
        <f t="shared" si="19"/>
        <v>0</v>
      </c>
      <c r="AI33" s="14">
        <v>1</v>
      </c>
      <c r="AJ33" s="42">
        <f t="shared" si="17"/>
        <v>22</v>
      </c>
      <c r="AK33" s="42">
        <f t="shared" si="15"/>
        <v>178</v>
      </c>
      <c r="AL33" s="20">
        <f>AB33+AA33+T33+S33+L33+K33+D33+C33</f>
        <v>200</v>
      </c>
      <c r="AM33" s="20">
        <f t="shared" si="8"/>
        <v>111</v>
      </c>
      <c r="AN33" s="20">
        <f t="shared" si="9"/>
        <v>2</v>
      </c>
      <c r="AO33" s="20">
        <f t="shared" si="10"/>
        <v>18</v>
      </c>
      <c r="AP33" s="20">
        <f t="shared" si="11"/>
        <v>0</v>
      </c>
      <c r="AQ33" s="20">
        <f t="shared" si="12"/>
        <v>17</v>
      </c>
      <c r="AR33" s="20">
        <f t="shared" si="13"/>
        <v>0</v>
      </c>
    </row>
    <row r="34" spans="1:44" ht="15">
      <c r="A34" s="72">
        <v>44132</v>
      </c>
      <c r="B34" s="6" t="s">
        <v>25</v>
      </c>
      <c r="C34" s="8"/>
      <c r="D34" s="8">
        <v>1</v>
      </c>
      <c r="E34" s="8">
        <v>1</v>
      </c>
      <c r="F34" s="8"/>
      <c r="G34" s="8"/>
      <c r="H34" s="8"/>
      <c r="I34" s="8"/>
      <c r="J34" s="8"/>
      <c r="K34" s="9"/>
      <c r="L34" s="9">
        <v>5</v>
      </c>
      <c r="M34" s="9">
        <v>1</v>
      </c>
      <c r="N34" s="9"/>
      <c r="O34" s="9">
        <v>1</v>
      </c>
      <c r="P34" s="9"/>
      <c r="Q34" s="9"/>
      <c r="R34" s="9"/>
      <c r="S34" s="10">
        <v>2</v>
      </c>
      <c r="T34" s="10">
        <v>2</v>
      </c>
      <c r="U34" s="10"/>
      <c r="V34" s="10"/>
      <c r="W34" s="10"/>
      <c r="X34" s="10"/>
      <c r="Y34" s="10">
        <v>1</v>
      </c>
      <c r="Z34" s="10"/>
      <c r="AA34" s="11">
        <v>1</v>
      </c>
      <c r="AB34" s="11"/>
      <c r="AC34" s="11"/>
      <c r="AD34" s="11"/>
      <c r="AE34" s="11"/>
      <c r="AF34" s="11"/>
      <c r="AG34" s="11"/>
      <c r="AH34" s="11"/>
      <c r="AI34" s="21"/>
      <c r="AJ34" s="23">
        <f t="shared" si="17"/>
        <v>3</v>
      </c>
      <c r="AK34" s="23">
        <f t="shared" si="15"/>
        <v>8</v>
      </c>
      <c r="AL34" s="6">
        <f t="shared" ref="AL34:AL41" si="20">AB34+AA34+T34+S34+L34+K34+D34+C34</f>
        <v>11</v>
      </c>
      <c r="AM34" s="6">
        <f t="shared" si="8"/>
        <v>2</v>
      </c>
      <c r="AN34" s="6">
        <f t="shared" si="9"/>
        <v>0</v>
      </c>
      <c r="AO34" s="6">
        <f t="shared" si="10"/>
        <v>1</v>
      </c>
      <c r="AP34" s="6">
        <f t="shared" si="11"/>
        <v>0</v>
      </c>
      <c r="AQ34" s="6">
        <f t="shared" si="12"/>
        <v>1</v>
      </c>
      <c r="AR34" s="6">
        <f t="shared" si="13"/>
        <v>0</v>
      </c>
    </row>
    <row r="35" spans="1:44" ht="15">
      <c r="A35" s="73"/>
      <c r="B35" s="6" t="s">
        <v>26</v>
      </c>
      <c r="C35" s="8">
        <v>2</v>
      </c>
      <c r="D35" s="8">
        <v>4</v>
      </c>
      <c r="E35" s="8">
        <v>1</v>
      </c>
      <c r="F35" s="8"/>
      <c r="G35" s="8">
        <v>1</v>
      </c>
      <c r="H35" s="8"/>
      <c r="I35" s="8">
        <v>1</v>
      </c>
      <c r="J35" s="8"/>
      <c r="K35" s="9">
        <v>1</v>
      </c>
      <c r="L35" s="9">
        <v>5</v>
      </c>
      <c r="M35" s="9">
        <v>4</v>
      </c>
      <c r="N35" s="9"/>
      <c r="O35" s="9">
        <v>1</v>
      </c>
      <c r="P35" s="9"/>
      <c r="Q35" s="9"/>
      <c r="R35" s="9"/>
      <c r="S35" s="10">
        <v>1</v>
      </c>
      <c r="T35" s="10">
        <v>2</v>
      </c>
      <c r="U35" s="10"/>
      <c r="V35" s="10"/>
      <c r="W35" s="10"/>
      <c r="X35" s="10"/>
      <c r="Y35" s="10">
        <v>1</v>
      </c>
      <c r="Z35" s="10"/>
      <c r="AA35" s="11">
        <v>1</v>
      </c>
      <c r="AB35" s="11">
        <v>4</v>
      </c>
      <c r="AC35" s="11">
        <v>4</v>
      </c>
      <c r="AD35" s="11"/>
      <c r="AE35" s="11">
        <v>1</v>
      </c>
      <c r="AF35" s="11"/>
      <c r="AG35" s="11"/>
      <c r="AH35" s="11"/>
      <c r="AI35" s="21"/>
      <c r="AJ35" s="23">
        <f t="shared" si="17"/>
        <v>5</v>
      </c>
      <c r="AK35" s="23">
        <f t="shared" si="15"/>
        <v>15</v>
      </c>
      <c r="AL35" s="6">
        <f t="shared" si="20"/>
        <v>20</v>
      </c>
      <c r="AM35" s="6">
        <f t="shared" si="8"/>
        <v>9</v>
      </c>
      <c r="AN35" s="6">
        <f t="shared" si="9"/>
        <v>0</v>
      </c>
      <c r="AO35" s="6">
        <f t="shared" si="10"/>
        <v>3</v>
      </c>
      <c r="AP35" s="6">
        <f t="shared" si="11"/>
        <v>0</v>
      </c>
      <c r="AQ35" s="6">
        <f t="shared" si="12"/>
        <v>2</v>
      </c>
      <c r="AR35" s="6">
        <f t="shared" si="13"/>
        <v>0</v>
      </c>
    </row>
    <row r="36" spans="1:44" ht="15">
      <c r="A36" s="73"/>
      <c r="B36" s="6" t="s">
        <v>27</v>
      </c>
      <c r="C36" s="8"/>
      <c r="D36" s="8">
        <v>6</v>
      </c>
      <c r="E36" s="8">
        <v>2</v>
      </c>
      <c r="F36" s="8"/>
      <c r="G36" s="8">
        <v>2</v>
      </c>
      <c r="H36" s="8"/>
      <c r="I36" s="8"/>
      <c r="J36" s="8"/>
      <c r="K36" s="9">
        <v>1</v>
      </c>
      <c r="L36" s="9">
        <v>5</v>
      </c>
      <c r="M36" s="9"/>
      <c r="N36" s="9"/>
      <c r="O36" s="9">
        <v>1</v>
      </c>
      <c r="P36" s="9"/>
      <c r="Q36" s="9">
        <v>1</v>
      </c>
      <c r="R36" s="9"/>
      <c r="S36" s="10"/>
      <c r="T36" s="10">
        <v>7</v>
      </c>
      <c r="U36" s="10">
        <v>3</v>
      </c>
      <c r="V36" s="10"/>
      <c r="W36" s="10">
        <v>1</v>
      </c>
      <c r="X36" s="10"/>
      <c r="Y36" s="10"/>
      <c r="Z36" s="10"/>
      <c r="AA36" s="11">
        <v>2</v>
      </c>
      <c r="AB36" s="11">
        <v>4</v>
      </c>
      <c r="AC36" s="11">
        <v>4</v>
      </c>
      <c r="AD36" s="11"/>
      <c r="AE36" s="11">
        <v>1</v>
      </c>
      <c r="AF36" s="11"/>
      <c r="AG36" s="11">
        <v>2</v>
      </c>
      <c r="AH36" s="11"/>
      <c r="AI36" s="21"/>
      <c r="AJ36" s="23">
        <f t="shared" si="17"/>
        <v>3</v>
      </c>
      <c r="AK36" s="23">
        <f t="shared" si="15"/>
        <v>22</v>
      </c>
      <c r="AL36" s="6">
        <f t="shared" si="20"/>
        <v>25</v>
      </c>
      <c r="AM36" s="6">
        <f t="shared" si="8"/>
        <v>9</v>
      </c>
      <c r="AN36" s="6">
        <f t="shared" si="9"/>
        <v>0</v>
      </c>
      <c r="AO36" s="6">
        <f t="shared" si="10"/>
        <v>5</v>
      </c>
      <c r="AP36" s="6">
        <f t="shared" si="11"/>
        <v>0</v>
      </c>
      <c r="AQ36" s="6">
        <f t="shared" si="12"/>
        <v>3</v>
      </c>
      <c r="AR36" s="6">
        <f t="shared" si="13"/>
        <v>0</v>
      </c>
    </row>
    <row r="37" spans="1:44" ht="15">
      <c r="A37" s="73"/>
      <c r="B37" s="6" t="s">
        <v>28</v>
      </c>
      <c r="C37" s="8">
        <v>1</v>
      </c>
      <c r="D37" s="8">
        <v>7</v>
      </c>
      <c r="E37" s="8"/>
      <c r="F37" s="8"/>
      <c r="G37" s="8"/>
      <c r="H37" s="8"/>
      <c r="I37" s="8">
        <v>1</v>
      </c>
      <c r="J37" s="8"/>
      <c r="K37" s="9">
        <v>4</v>
      </c>
      <c r="L37" s="9">
        <v>7</v>
      </c>
      <c r="M37" s="9">
        <v>4</v>
      </c>
      <c r="N37" s="9"/>
      <c r="O37" s="9">
        <v>3</v>
      </c>
      <c r="P37" s="9"/>
      <c r="Q37" s="9">
        <v>2</v>
      </c>
      <c r="R37" s="9"/>
      <c r="S37" s="10">
        <v>1</v>
      </c>
      <c r="T37" s="10">
        <v>2</v>
      </c>
      <c r="U37" s="10">
        <v>2</v>
      </c>
      <c r="V37" s="10"/>
      <c r="W37" s="10"/>
      <c r="X37" s="10"/>
      <c r="Y37" s="10">
        <v>1</v>
      </c>
      <c r="Z37" s="10"/>
      <c r="AA37" s="11">
        <v>2</v>
      </c>
      <c r="AB37" s="11">
        <v>2</v>
      </c>
      <c r="AC37" s="11">
        <v>1</v>
      </c>
      <c r="AD37" s="11"/>
      <c r="AE37" s="11"/>
      <c r="AF37" s="11"/>
      <c r="AG37" s="11">
        <v>2</v>
      </c>
      <c r="AH37" s="11"/>
      <c r="AI37" s="21"/>
      <c r="AJ37" s="23">
        <f t="shared" si="17"/>
        <v>8</v>
      </c>
      <c r="AK37" s="23">
        <f t="shared" si="15"/>
        <v>18</v>
      </c>
      <c r="AL37" s="6">
        <f t="shared" si="20"/>
        <v>26</v>
      </c>
      <c r="AM37" s="6">
        <f t="shared" si="8"/>
        <v>7</v>
      </c>
      <c r="AN37" s="6">
        <f t="shared" si="9"/>
        <v>0</v>
      </c>
      <c r="AO37" s="6">
        <f t="shared" si="10"/>
        <v>3</v>
      </c>
      <c r="AP37" s="6">
        <f t="shared" si="11"/>
        <v>0</v>
      </c>
      <c r="AQ37" s="6">
        <f t="shared" si="12"/>
        <v>6</v>
      </c>
      <c r="AR37" s="6">
        <f t="shared" si="13"/>
        <v>0</v>
      </c>
    </row>
    <row r="38" spans="1:44" ht="15">
      <c r="A38" s="73"/>
      <c r="B38" s="6" t="s">
        <v>29</v>
      </c>
      <c r="C38" s="8">
        <v>2</v>
      </c>
      <c r="D38" s="8">
        <v>2</v>
      </c>
      <c r="E38" s="8">
        <v>1</v>
      </c>
      <c r="F38" s="8"/>
      <c r="G38" s="8"/>
      <c r="H38" s="8"/>
      <c r="I38" s="8">
        <v>2</v>
      </c>
      <c r="J38" s="8"/>
      <c r="K38" s="9">
        <v>3</v>
      </c>
      <c r="L38" s="9">
        <v>10</v>
      </c>
      <c r="M38" s="9">
        <v>9</v>
      </c>
      <c r="N38" s="9"/>
      <c r="O38" s="9">
        <v>3</v>
      </c>
      <c r="P38" s="9"/>
      <c r="Q38" s="9">
        <v>1</v>
      </c>
      <c r="R38" s="9"/>
      <c r="S38" s="10"/>
      <c r="T38" s="10">
        <v>7</v>
      </c>
      <c r="U38" s="10">
        <v>2</v>
      </c>
      <c r="V38" s="10"/>
      <c r="W38" s="10"/>
      <c r="X38" s="10"/>
      <c r="Y38" s="10"/>
      <c r="Z38" s="10"/>
      <c r="AA38" s="11">
        <v>1</v>
      </c>
      <c r="AB38" s="11">
        <v>1</v>
      </c>
      <c r="AC38" s="11">
        <v>1</v>
      </c>
      <c r="AD38" s="11"/>
      <c r="AE38" s="11"/>
      <c r="AF38" s="11"/>
      <c r="AG38" s="11">
        <v>1</v>
      </c>
      <c r="AH38" s="11"/>
      <c r="AI38" s="21"/>
      <c r="AJ38" s="23">
        <f t="shared" si="17"/>
        <v>6</v>
      </c>
      <c r="AK38" s="23">
        <f t="shared" si="15"/>
        <v>20</v>
      </c>
      <c r="AL38" s="6">
        <f t="shared" si="20"/>
        <v>26</v>
      </c>
      <c r="AM38" s="6">
        <f t="shared" si="8"/>
        <v>13</v>
      </c>
      <c r="AN38" s="6">
        <f t="shared" si="9"/>
        <v>0</v>
      </c>
      <c r="AO38" s="6">
        <f t="shared" si="10"/>
        <v>3</v>
      </c>
      <c r="AP38" s="6">
        <f t="shared" si="11"/>
        <v>0</v>
      </c>
      <c r="AQ38" s="6">
        <f t="shared" si="12"/>
        <v>4</v>
      </c>
      <c r="AR38" s="6">
        <f t="shared" si="13"/>
        <v>0</v>
      </c>
    </row>
    <row r="39" spans="1:44" ht="15">
      <c r="A39" s="73"/>
      <c r="B39" s="6" t="s">
        <v>30</v>
      </c>
      <c r="C39" s="8">
        <v>1</v>
      </c>
      <c r="D39" s="8">
        <v>9</v>
      </c>
      <c r="E39" s="8">
        <v>5</v>
      </c>
      <c r="F39" s="8"/>
      <c r="G39" s="8">
        <v>2</v>
      </c>
      <c r="H39" s="8"/>
      <c r="I39" s="8"/>
      <c r="J39" s="8"/>
      <c r="K39" s="9">
        <v>1</v>
      </c>
      <c r="L39" s="9">
        <v>11</v>
      </c>
      <c r="M39" s="9">
        <v>7</v>
      </c>
      <c r="N39" s="9"/>
      <c r="O39" s="9">
        <v>6</v>
      </c>
      <c r="P39" s="9"/>
      <c r="Q39" s="9"/>
      <c r="R39" s="9"/>
      <c r="S39" s="10">
        <v>1</v>
      </c>
      <c r="T39" s="10">
        <v>10</v>
      </c>
      <c r="U39" s="10">
        <v>5</v>
      </c>
      <c r="V39" s="10"/>
      <c r="W39" s="10">
        <v>5</v>
      </c>
      <c r="X39" s="10"/>
      <c r="Y39" s="10">
        <v>1</v>
      </c>
      <c r="Z39" s="10"/>
      <c r="AA39" s="11"/>
      <c r="AB39" s="11">
        <v>1</v>
      </c>
      <c r="AC39" s="11">
        <v>1</v>
      </c>
      <c r="AD39" s="11"/>
      <c r="AE39" s="11"/>
      <c r="AF39" s="11"/>
      <c r="AG39" s="11"/>
      <c r="AH39" s="11"/>
      <c r="AI39" s="21"/>
      <c r="AJ39" s="23">
        <f t="shared" si="17"/>
        <v>3</v>
      </c>
      <c r="AK39" s="23">
        <f t="shared" si="15"/>
        <v>31</v>
      </c>
      <c r="AL39" s="6">
        <f t="shared" si="20"/>
        <v>34</v>
      </c>
      <c r="AM39" s="6">
        <f t="shared" si="8"/>
        <v>18</v>
      </c>
      <c r="AN39" s="6">
        <f t="shared" si="9"/>
        <v>0</v>
      </c>
      <c r="AO39" s="6">
        <f t="shared" si="10"/>
        <v>13</v>
      </c>
      <c r="AP39" s="6">
        <f t="shared" si="11"/>
        <v>0</v>
      </c>
      <c r="AQ39" s="6">
        <f t="shared" si="12"/>
        <v>1</v>
      </c>
      <c r="AR39" s="6">
        <f t="shared" si="13"/>
        <v>0</v>
      </c>
    </row>
    <row r="40" spans="1:44" ht="15">
      <c r="A40" s="73"/>
      <c r="B40" s="6" t="s">
        <v>31</v>
      </c>
      <c r="C40" s="8">
        <v>1</v>
      </c>
      <c r="D40" s="8">
        <v>5</v>
      </c>
      <c r="E40" s="8">
        <v>4</v>
      </c>
      <c r="F40" s="8"/>
      <c r="G40" s="8"/>
      <c r="H40" s="8"/>
      <c r="I40" s="8">
        <v>1</v>
      </c>
      <c r="J40" s="8"/>
      <c r="K40" s="9">
        <v>1</v>
      </c>
      <c r="L40" s="9">
        <v>23</v>
      </c>
      <c r="M40" s="9">
        <v>9</v>
      </c>
      <c r="N40" s="9"/>
      <c r="O40" s="9">
        <v>15</v>
      </c>
      <c r="P40" s="9"/>
      <c r="Q40" s="9">
        <v>1</v>
      </c>
      <c r="R40" s="9"/>
      <c r="S40" s="10"/>
      <c r="T40" s="10">
        <v>16</v>
      </c>
      <c r="U40" s="10">
        <v>12</v>
      </c>
      <c r="V40" s="10"/>
      <c r="W40" s="10">
        <v>3</v>
      </c>
      <c r="X40" s="10"/>
      <c r="Y40" s="10"/>
      <c r="Z40" s="10"/>
      <c r="AA40" s="11">
        <v>2</v>
      </c>
      <c r="AB40" s="11">
        <v>3</v>
      </c>
      <c r="AC40" s="11">
        <v>3</v>
      </c>
      <c r="AD40" s="11"/>
      <c r="AE40" s="11">
        <v>1</v>
      </c>
      <c r="AF40" s="11"/>
      <c r="AG40" s="11">
        <v>2</v>
      </c>
      <c r="AH40" s="11"/>
      <c r="AI40" s="21"/>
      <c r="AJ40" s="23">
        <f t="shared" si="17"/>
        <v>4</v>
      </c>
      <c r="AK40" s="23">
        <f t="shared" si="15"/>
        <v>47</v>
      </c>
      <c r="AL40" s="6">
        <f t="shared" si="20"/>
        <v>51</v>
      </c>
      <c r="AM40" s="6">
        <f t="shared" si="8"/>
        <v>28</v>
      </c>
      <c r="AN40" s="6">
        <f t="shared" si="9"/>
        <v>0</v>
      </c>
      <c r="AO40" s="6">
        <f t="shared" si="10"/>
        <v>19</v>
      </c>
      <c r="AP40" s="6">
        <f t="shared" si="11"/>
        <v>0</v>
      </c>
      <c r="AQ40" s="6">
        <f t="shared" si="12"/>
        <v>4</v>
      </c>
      <c r="AR40" s="6">
        <f t="shared" si="13"/>
        <v>0</v>
      </c>
    </row>
    <row r="41" spans="1:44" ht="15">
      <c r="A41" s="73"/>
      <c r="B41" s="6" t="s">
        <v>32</v>
      </c>
      <c r="C41" s="8">
        <v>1</v>
      </c>
      <c r="D41" s="8">
        <v>8</v>
      </c>
      <c r="E41" s="8">
        <v>3</v>
      </c>
      <c r="F41" s="8"/>
      <c r="G41" s="8">
        <v>2</v>
      </c>
      <c r="H41" s="8"/>
      <c r="I41" s="8"/>
      <c r="J41" s="8"/>
      <c r="K41" s="9"/>
      <c r="L41" s="9">
        <v>11</v>
      </c>
      <c r="M41" s="9">
        <v>8</v>
      </c>
      <c r="N41" s="9"/>
      <c r="O41" s="9">
        <v>1</v>
      </c>
      <c r="P41" s="9"/>
      <c r="Q41" s="9"/>
      <c r="R41" s="9"/>
      <c r="S41" s="10"/>
      <c r="T41" s="10">
        <v>6</v>
      </c>
      <c r="U41" s="10">
        <v>3</v>
      </c>
      <c r="V41" s="10"/>
      <c r="W41" s="10">
        <v>1</v>
      </c>
      <c r="X41" s="10"/>
      <c r="Y41" s="10"/>
      <c r="Z41" s="10"/>
      <c r="AA41" s="11">
        <v>2</v>
      </c>
      <c r="AB41" s="11">
        <v>4</v>
      </c>
      <c r="AC41" s="11">
        <v>1</v>
      </c>
      <c r="AD41" s="11"/>
      <c r="AE41" s="11"/>
      <c r="AF41" s="11"/>
      <c r="AG41" s="11">
        <v>2</v>
      </c>
      <c r="AH41" s="11"/>
      <c r="AI41" s="21"/>
      <c r="AJ41" s="23">
        <f t="shared" si="17"/>
        <v>3</v>
      </c>
      <c r="AK41" s="23">
        <f t="shared" si="15"/>
        <v>29</v>
      </c>
      <c r="AL41" s="6">
        <f t="shared" si="20"/>
        <v>32</v>
      </c>
      <c r="AM41" s="6">
        <f t="shared" si="8"/>
        <v>15</v>
      </c>
      <c r="AN41" s="6">
        <f t="shared" si="9"/>
        <v>0</v>
      </c>
      <c r="AO41" s="6">
        <f t="shared" si="10"/>
        <v>4</v>
      </c>
      <c r="AP41" s="6">
        <f t="shared" si="11"/>
        <v>0</v>
      </c>
      <c r="AQ41" s="6">
        <f t="shared" si="12"/>
        <v>2</v>
      </c>
      <c r="AR41" s="6">
        <f t="shared" si="13"/>
        <v>0</v>
      </c>
    </row>
    <row r="42" spans="1:44" ht="15">
      <c r="A42" s="74"/>
      <c r="B42" s="7" t="s">
        <v>33</v>
      </c>
      <c r="C42" s="16">
        <f>SUM(C34:C41)</f>
        <v>8</v>
      </c>
      <c r="D42" s="16">
        <f t="shared" ref="D42:AH42" si="21">SUM(D34:D41)</f>
        <v>42</v>
      </c>
      <c r="E42" s="16">
        <f t="shared" si="21"/>
        <v>17</v>
      </c>
      <c r="F42" s="16">
        <f t="shared" si="21"/>
        <v>0</v>
      </c>
      <c r="G42" s="16">
        <f t="shared" si="21"/>
        <v>7</v>
      </c>
      <c r="H42" s="16">
        <f t="shared" si="21"/>
        <v>0</v>
      </c>
      <c r="I42" s="16">
        <f t="shared" si="21"/>
        <v>5</v>
      </c>
      <c r="J42" s="16">
        <f t="shared" si="21"/>
        <v>0</v>
      </c>
      <c r="K42" s="17">
        <f t="shared" si="21"/>
        <v>11</v>
      </c>
      <c r="L42" s="17">
        <f t="shared" si="21"/>
        <v>77</v>
      </c>
      <c r="M42" s="17">
        <f t="shared" si="21"/>
        <v>42</v>
      </c>
      <c r="N42" s="17">
        <f t="shared" si="21"/>
        <v>0</v>
      </c>
      <c r="O42" s="17">
        <f t="shared" si="21"/>
        <v>31</v>
      </c>
      <c r="P42" s="17">
        <f t="shared" si="21"/>
        <v>0</v>
      </c>
      <c r="Q42" s="17">
        <f t="shared" si="21"/>
        <v>5</v>
      </c>
      <c r="R42" s="17">
        <f t="shared" si="21"/>
        <v>0</v>
      </c>
      <c r="S42" s="18">
        <f t="shared" si="21"/>
        <v>5</v>
      </c>
      <c r="T42" s="18">
        <f t="shared" si="21"/>
        <v>52</v>
      </c>
      <c r="U42" s="18">
        <f t="shared" si="21"/>
        <v>27</v>
      </c>
      <c r="V42" s="18">
        <f t="shared" si="21"/>
        <v>0</v>
      </c>
      <c r="W42" s="18">
        <f t="shared" si="21"/>
        <v>10</v>
      </c>
      <c r="X42" s="18">
        <f t="shared" si="21"/>
        <v>0</v>
      </c>
      <c r="Y42" s="18">
        <f t="shared" si="21"/>
        <v>4</v>
      </c>
      <c r="Z42" s="18">
        <f t="shared" si="21"/>
        <v>0</v>
      </c>
      <c r="AA42" s="19">
        <f t="shared" si="21"/>
        <v>11</v>
      </c>
      <c r="AB42" s="19">
        <f t="shared" si="21"/>
        <v>19</v>
      </c>
      <c r="AC42" s="19">
        <f t="shared" si="21"/>
        <v>15</v>
      </c>
      <c r="AD42" s="19">
        <f t="shared" si="21"/>
        <v>0</v>
      </c>
      <c r="AE42" s="19">
        <f t="shared" si="21"/>
        <v>3</v>
      </c>
      <c r="AF42" s="19">
        <f t="shared" si="21"/>
        <v>0</v>
      </c>
      <c r="AG42" s="19">
        <f t="shared" si="21"/>
        <v>9</v>
      </c>
      <c r="AH42" s="19">
        <f t="shared" si="21"/>
        <v>0</v>
      </c>
      <c r="AI42" s="14">
        <v>35</v>
      </c>
      <c r="AJ42" s="42">
        <f t="shared" si="17"/>
        <v>35</v>
      </c>
      <c r="AK42" s="42">
        <f t="shared" si="15"/>
        <v>190</v>
      </c>
      <c r="AL42" s="20">
        <f>AB42+AA42+T42+S42+L42+K42+D42+C42</f>
        <v>225</v>
      </c>
      <c r="AM42" s="20">
        <f t="shared" si="8"/>
        <v>101</v>
      </c>
      <c r="AN42" s="20">
        <f t="shared" si="9"/>
        <v>0</v>
      </c>
      <c r="AO42" s="20">
        <f t="shared" si="10"/>
        <v>51</v>
      </c>
      <c r="AP42" s="20">
        <f t="shared" si="11"/>
        <v>0</v>
      </c>
      <c r="AQ42" s="20">
        <f t="shared" si="12"/>
        <v>23</v>
      </c>
      <c r="AR42" s="20">
        <f t="shared" si="13"/>
        <v>0</v>
      </c>
    </row>
    <row r="43" spans="1:44" ht="15">
      <c r="A43" s="22"/>
      <c r="B43" s="7" t="s">
        <v>34</v>
      </c>
      <c r="C43" s="16">
        <f>C33+C42</f>
        <v>17</v>
      </c>
      <c r="D43" s="16">
        <f t="shared" ref="D43:AH43" si="22">D33+D42</f>
        <v>130</v>
      </c>
      <c r="E43" s="16">
        <f t="shared" si="22"/>
        <v>67</v>
      </c>
      <c r="F43" s="16">
        <f t="shared" si="22"/>
        <v>2</v>
      </c>
      <c r="G43" s="16">
        <f t="shared" si="22"/>
        <v>19</v>
      </c>
      <c r="H43" s="16">
        <f t="shared" si="22"/>
        <v>0</v>
      </c>
      <c r="I43" s="16">
        <f t="shared" si="22"/>
        <v>13</v>
      </c>
      <c r="J43" s="16">
        <f t="shared" si="22"/>
        <v>0</v>
      </c>
      <c r="K43" s="17">
        <f t="shared" si="22"/>
        <v>12</v>
      </c>
      <c r="L43" s="17">
        <f t="shared" si="22"/>
        <v>102</v>
      </c>
      <c r="M43" s="17">
        <f t="shared" si="22"/>
        <v>58</v>
      </c>
      <c r="N43" s="17">
        <f t="shared" si="22"/>
        <v>0</v>
      </c>
      <c r="O43" s="17">
        <f t="shared" si="22"/>
        <v>32</v>
      </c>
      <c r="P43" s="17">
        <f t="shared" si="22"/>
        <v>0</v>
      </c>
      <c r="Q43" s="17">
        <f t="shared" si="22"/>
        <v>5</v>
      </c>
      <c r="R43" s="17">
        <f t="shared" si="22"/>
        <v>0</v>
      </c>
      <c r="S43" s="18">
        <f t="shared" si="22"/>
        <v>11</v>
      </c>
      <c r="T43" s="18">
        <f t="shared" si="22"/>
        <v>88</v>
      </c>
      <c r="U43" s="18">
        <f t="shared" si="22"/>
        <v>56</v>
      </c>
      <c r="V43" s="18">
        <f t="shared" si="22"/>
        <v>0</v>
      </c>
      <c r="W43" s="18">
        <f t="shared" si="22"/>
        <v>13</v>
      </c>
      <c r="X43" s="18">
        <f t="shared" si="22"/>
        <v>0</v>
      </c>
      <c r="Y43" s="18">
        <f t="shared" si="22"/>
        <v>9</v>
      </c>
      <c r="Z43" s="18">
        <f t="shared" si="22"/>
        <v>0</v>
      </c>
      <c r="AA43" s="19">
        <f t="shared" si="22"/>
        <v>17</v>
      </c>
      <c r="AB43" s="19">
        <f t="shared" si="22"/>
        <v>48</v>
      </c>
      <c r="AC43" s="19">
        <f t="shared" si="22"/>
        <v>31</v>
      </c>
      <c r="AD43" s="19">
        <f t="shared" si="22"/>
        <v>0</v>
      </c>
      <c r="AE43" s="19">
        <f t="shared" si="22"/>
        <v>5</v>
      </c>
      <c r="AF43" s="19">
        <f t="shared" si="22"/>
        <v>0</v>
      </c>
      <c r="AG43" s="19">
        <f t="shared" si="22"/>
        <v>13</v>
      </c>
      <c r="AH43" s="19">
        <f t="shared" si="22"/>
        <v>0</v>
      </c>
      <c r="AI43" s="14">
        <f>AI33+AI42</f>
        <v>36</v>
      </c>
      <c r="AJ43" s="42">
        <f t="shared" si="17"/>
        <v>57</v>
      </c>
      <c r="AK43" s="42">
        <f t="shared" si="15"/>
        <v>368</v>
      </c>
      <c r="AL43" s="20">
        <f>AB43+AA43+T43+S43+L43+K43+D43+C43</f>
        <v>425</v>
      </c>
      <c r="AM43" s="20">
        <f t="shared" si="8"/>
        <v>212</v>
      </c>
      <c r="AN43" s="20">
        <f t="shared" si="9"/>
        <v>2</v>
      </c>
      <c r="AO43" s="20">
        <f t="shared" si="10"/>
        <v>69</v>
      </c>
      <c r="AP43" s="20">
        <f t="shared" si="11"/>
        <v>0</v>
      </c>
      <c r="AQ43" s="20">
        <f t="shared" si="12"/>
        <v>40</v>
      </c>
      <c r="AR43" s="20">
        <f t="shared" si="13"/>
        <v>0</v>
      </c>
    </row>
    <row r="44" spans="1:4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1:4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16">
    <mergeCell ref="AA1:AH1"/>
    <mergeCell ref="AM1:AR1"/>
    <mergeCell ref="A3:A11"/>
    <mergeCell ref="A12:A20"/>
    <mergeCell ref="C1:J1"/>
    <mergeCell ref="K1:R1"/>
    <mergeCell ref="S1:Z1"/>
    <mergeCell ref="AJ1:AL1"/>
    <mergeCell ref="AM23:AR23"/>
    <mergeCell ref="A25:A33"/>
    <mergeCell ref="A34:A42"/>
    <mergeCell ref="C23:J23"/>
    <mergeCell ref="K23:R23"/>
    <mergeCell ref="S23:Z23"/>
    <mergeCell ref="AA23:AH23"/>
    <mergeCell ref="AJ23:AL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E5E2-3F9A-4227-AF28-7BE16CAAAC5F}">
  <dimension ref="A1:AR139"/>
  <sheetViews>
    <sheetView workbookViewId="0">
      <pane xSplit="2" ySplit="2" topLeftCell="AA29" activePane="bottomRight" state="frozen"/>
      <selection pane="bottomRight" activeCell="U19" sqref="U19"/>
      <selection pane="bottomLeft"/>
      <selection pane="topRight"/>
    </sheetView>
  </sheetViews>
  <sheetFormatPr defaultRowHeight="14.45"/>
  <cols>
    <col min="1" max="1" width="10.85546875" bestFit="1" customWidth="1"/>
    <col min="2" max="2" width="13.7109375" bestFit="1" customWidth="1"/>
    <col min="3" max="4" width="8.85546875" style="2"/>
    <col min="5" max="5" width="4.42578125" style="2" bestFit="1" customWidth="1"/>
    <col min="6" max="6" width="4" style="2" bestFit="1" customWidth="1"/>
    <col min="7" max="7" width="7.85546875" style="2" bestFit="1" customWidth="1"/>
    <col min="8" max="8" width="4.42578125" style="2" bestFit="1" customWidth="1"/>
    <col min="9" max="9" width="6.85546875" style="2" bestFit="1" customWidth="1"/>
    <col min="10" max="10" width="8.28515625" style="2" bestFit="1" customWidth="1"/>
    <col min="11" max="12" width="8.85546875" style="3"/>
    <col min="13" max="13" width="4.42578125" style="3" bestFit="1" customWidth="1"/>
    <col min="14" max="14" width="4" style="3" bestFit="1" customWidth="1"/>
    <col min="15" max="15" width="7.85546875" style="3" bestFit="1" customWidth="1"/>
    <col min="16" max="16" width="4.42578125" style="3" bestFit="1" customWidth="1"/>
    <col min="17" max="17" width="6.85546875" style="3" bestFit="1" customWidth="1"/>
    <col min="18" max="18" width="8.28515625" style="3" bestFit="1" customWidth="1"/>
    <col min="19" max="20" width="8.85546875" style="4"/>
    <col min="21" max="21" width="4.42578125" style="4" bestFit="1" customWidth="1"/>
    <col min="22" max="22" width="4" style="4" bestFit="1" customWidth="1"/>
    <col min="23" max="23" width="7.85546875" style="4" bestFit="1" customWidth="1"/>
    <col min="24" max="24" width="4.42578125" style="4" bestFit="1" customWidth="1"/>
    <col min="25" max="25" width="6.85546875" style="4" bestFit="1" customWidth="1"/>
    <col min="26" max="26" width="8.28515625" style="4" bestFit="1" customWidth="1"/>
    <col min="27" max="28" width="8.85546875" style="5"/>
    <col min="29" max="29" width="4.42578125" style="5" bestFit="1" customWidth="1"/>
    <col min="30" max="30" width="4" style="5" bestFit="1" customWidth="1"/>
    <col min="31" max="31" width="7.85546875" style="5" bestFit="1" customWidth="1"/>
    <col min="32" max="32" width="4.42578125" style="5" bestFit="1" customWidth="1"/>
    <col min="33" max="33" width="6.85546875" style="5" bestFit="1" customWidth="1"/>
    <col min="34" max="34" width="8.28515625" style="5" bestFit="1" customWidth="1"/>
    <col min="35" max="35" width="11.85546875" style="12" customWidth="1"/>
    <col min="36" max="37" width="8.28515625" style="12" customWidth="1"/>
    <col min="38" max="38" width="12.5703125" bestFit="1" customWidth="1"/>
  </cols>
  <sheetData>
    <row r="1" spans="1:44">
      <c r="A1" s="6"/>
      <c r="B1" s="6"/>
      <c r="C1" s="81" t="s">
        <v>0</v>
      </c>
      <c r="D1" s="81"/>
      <c r="E1" s="81"/>
      <c r="F1" s="81"/>
      <c r="G1" s="81"/>
      <c r="H1" s="81"/>
      <c r="I1" s="81"/>
      <c r="J1" s="81"/>
      <c r="K1" s="82" t="s">
        <v>1</v>
      </c>
      <c r="L1" s="82"/>
      <c r="M1" s="82"/>
      <c r="N1" s="82"/>
      <c r="O1" s="82"/>
      <c r="P1" s="82"/>
      <c r="Q1" s="82"/>
      <c r="R1" s="82"/>
      <c r="S1" s="83" t="s">
        <v>2</v>
      </c>
      <c r="T1" s="83"/>
      <c r="U1" s="83"/>
      <c r="V1" s="83"/>
      <c r="W1" s="83"/>
      <c r="X1" s="83"/>
      <c r="Y1" s="83"/>
      <c r="Z1" s="83"/>
      <c r="AA1" s="79" t="s">
        <v>3</v>
      </c>
      <c r="AB1" s="79"/>
      <c r="AC1" s="79"/>
      <c r="AD1" s="79"/>
      <c r="AE1" s="79"/>
      <c r="AF1" s="79"/>
      <c r="AG1" s="79"/>
      <c r="AH1" s="79"/>
      <c r="AI1" s="38"/>
      <c r="AJ1" s="97" t="s">
        <v>4</v>
      </c>
      <c r="AK1" s="97"/>
      <c r="AL1" s="97"/>
      <c r="AM1" s="70" t="s">
        <v>5</v>
      </c>
      <c r="AN1" s="71"/>
      <c r="AO1" s="71"/>
      <c r="AP1" s="71"/>
      <c r="AQ1" s="71"/>
      <c r="AR1" s="71"/>
    </row>
    <row r="2" spans="1:44">
      <c r="A2" s="6" t="s">
        <v>6</v>
      </c>
      <c r="B2" s="6"/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11" t="s">
        <v>7</v>
      </c>
      <c r="AB2" s="11" t="s">
        <v>8</v>
      </c>
      <c r="AC2" s="11" t="s">
        <v>9</v>
      </c>
      <c r="AD2" s="11" t="s">
        <v>10</v>
      </c>
      <c r="AE2" s="11" t="s">
        <v>11</v>
      </c>
      <c r="AF2" s="11" t="s">
        <v>12</v>
      </c>
      <c r="AG2" s="11" t="s">
        <v>13</v>
      </c>
      <c r="AH2" s="11" t="s">
        <v>14</v>
      </c>
      <c r="AI2" s="39" t="s">
        <v>36</v>
      </c>
      <c r="AJ2" s="34" t="s">
        <v>7</v>
      </c>
      <c r="AK2" s="34" t="s">
        <v>8</v>
      </c>
      <c r="AL2" s="37" t="s">
        <v>15</v>
      </c>
      <c r="AM2" s="40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14</v>
      </c>
    </row>
    <row r="3" spans="1:44">
      <c r="A3" s="72">
        <v>44322</v>
      </c>
      <c r="B3" s="6" t="s">
        <v>16</v>
      </c>
      <c r="C3" s="8">
        <v>1</v>
      </c>
      <c r="D3" s="8">
        <v>1</v>
      </c>
      <c r="E3" s="8">
        <v>1</v>
      </c>
      <c r="F3" s="8"/>
      <c r="G3" s="8">
        <v>1</v>
      </c>
      <c r="H3" s="8"/>
      <c r="I3" s="8">
        <v>1</v>
      </c>
      <c r="J3" s="8"/>
      <c r="K3" s="9"/>
      <c r="L3" s="9"/>
      <c r="M3" s="9"/>
      <c r="N3" s="9"/>
      <c r="O3" s="9"/>
      <c r="P3" s="9"/>
      <c r="Q3" s="9"/>
      <c r="R3" s="9"/>
      <c r="S3" s="10">
        <v>1</v>
      </c>
      <c r="T3" s="10"/>
      <c r="U3" s="10"/>
      <c r="V3" s="10"/>
      <c r="W3" s="10"/>
      <c r="X3" s="10"/>
      <c r="Y3" s="10">
        <v>1</v>
      </c>
      <c r="Z3" s="10"/>
      <c r="AA3" s="11"/>
      <c r="AB3" s="11">
        <v>1</v>
      </c>
      <c r="AC3" s="11"/>
      <c r="AD3" s="11"/>
      <c r="AE3" s="11"/>
      <c r="AF3" s="11"/>
      <c r="AG3" s="11"/>
      <c r="AH3" s="11"/>
      <c r="AI3" s="21"/>
      <c r="AJ3" s="23">
        <f>AA3+S3+K3+C3</f>
        <v>2</v>
      </c>
      <c r="AK3" s="23">
        <f>AB3+T3+L3+D3</f>
        <v>2</v>
      </c>
      <c r="AL3" s="41">
        <f>AB3+AA3+T3+S3+L3+K3+D3+C3</f>
        <v>4</v>
      </c>
      <c r="AM3" s="6">
        <f t="shared" ref="AM3:AR3" si="0">AC3+U3+M3+E3</f>
        <v>1</v>
      </c>
      <c r="AN3" s="6">
        <f t="shared" si="0"/>
        <v>0</v>
      </c>
      <c r="AO3" s="6">
        <f t="shared" si="0"/>
        <v>1</v>
      </c>
      <c r="AP3" s="6">
        <f t="shared" si="0"/>
        <v>0</v>
      </c>
      <c r="AQ3" s="6">
        <f t="shared" si="0"/>
        <v>2</v>
      </c>
      <c r="AR3" s="6">
        <f t="shared" si="0"/>
        <v>0</v>
      </c>
    </row>
    <row r="4" spans="1:44">
      <c r="A4" s="73"/>
      <c r="B4" s="6" t="s">
        <v>17</v>
      </c>
      <c r="C4" s="8">
        <v>2</v>
      </c>
      <c r="D4" s="8">
        <v>2</v>
      </c>
      <c r="E4" s="8"/>
      <c r="F4" s="8"/>
      <c r="G4" s="8">
        <v>1</v>
      </c>
      <c r="H4" s="8"/>
      <c r="I4" s="8"/>
      <c r="J4" s="8">
        <v>1</v>
      </c>
      <c r="K4" s="9">
        <v>1</v>
      </c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10"/>
      <c r="Y4" s="10"/>
      <c r="Z4" s="10"/>
      <c r="AA4" s="11"/>
      <c r="AB4" s="11">
        <v>2</v>
      </c>
      <c r="AC4" s="11"/>
      <c r="AD4" s="11"/>
      <c r="AE4" s="11"/>
      <c r="AF4" s="11"/>
      <c r="AG4" s="11"/>
      <c r="AH4" s="11"/>
      <c r="AI4" s="21"/>
      <c r="AJ4" s="23">
        <f t="shared" ref="AJ4:AK21" si="1">AA4+S4+K4+C4</f>
        <v>3</v>
      </c>
      <c r="AK4" s="23">
        <f t="shared" si="1"/>
        <v>4</v>
      </c>
      <c r="AL4" s="6">
        <f t="shared" ref="AL4:AL10" si="2">AB4+AA4+T4+S4+L4+K4+D4+C4</f>
        <v>7</v>
      </c>
      <c r="AM4" s="6">
        <f t="shared" ref="AM4:AR21" si="3">AC4+U4+M4+E4</f>
        <v>0</v>
      </c>
      <c r="AN4" s="6">
        <f t="shared" si="3"/>
        <v>0</v>
      </c>
      <c r="AO4" s="6">
        <f t="shared" si="3"/>
        <v>1</v>
      </c>
      <c r="AP4" s="6">
        <f t="shared" si="3"/>
        <v>0</v>
      </c>
      <c r="AQ4" s="6">
        <f t="shared" si="3"/>
        <v>0</v>
      </c>
      <c r="AR4" s="6">
        <f t="shared" si="3"/>
        <v>1</v>
      </c>
    </row>
    <row r="5" spans="1:44">
      <c r="A5" s="73"/>
      <c r="B5" s="6" t="s">
        <v>18</v>
      </c>
      <c r="C5" s="8">
        <v>1</v>
      </c>
      <c r="D5" s="8">
        <v>1</v>
      </c>
      <c r="E5" s="8"/>
      <c r="F5" s="8"/>
      <c r="G5" s="8">
        <v>1</v>
      </c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10">
        <v>2</v>
      </c>
      <c r="T5" s="10">
        <v>1</v>
      </c>
      <c r="U5" s="10"/>
      <c r="V5" s="10"/>
      <c r="W5" s="10"/>
      <c r="X5" s="10"/>
      <c r="Y5" s="10"/>
      <c r="Z5" s="10"/>
      <c r="AA5" s="11"/>
      <c r="AB5" s="11">
        <v>1</v>
      </c>
      <c r="AC5" s="11"/>
      <c r="AD5" s="11"/>
      <c r="AE5" s="11">
        <v>1</v>
      </c>
      <c r="AF5" s="11"/>
      <c r="AG5" s="11"/>
      <c r="AH5" s="11"/>
      <c r="AI5" s="21"/>
      <c r="AJ5" s="23">
        <f>AA5+S5+K5+C5</f>
        <v>3</v>
      </c>
      <c r="AK5" s="23">
        <f t="shared" si="1"/>
        <v>3</v>
      </c>
      <c r="AL5" s="6">
        <f t="shared" si="2"/>
        <v>6</v>
      </c>
      <c r="AM5" s="6">
        <f t="shared" si="3"/>
        <v>0</v>
      </c>
      <c r="AN5" s="6">
        <f t="shared" si="3"/>
        <v>0</v>
      </c>
      <c r="AO5" s="6">
        <f t="shared" si="3"/>
        <v>2</v>
      </c>
      <c r="AP5" s="6">
        <f t="shared" si="3"/>
        <v>0</v>
      </c>
      <c r="AQ5" s="6">
        <f t="shared" si="3"/>
        <v>0</v>
      </c>
      <c r="AR5" s="6">
        <f t="shared" si="3"/>
        <v>0</v>
      </c>
    </row>
    <row r="6" spans="1:44">
      <c r="A6" s="73"/>
      <c r="B6" s="6" t="s">
        <v>19</v>
      </c>
      <c r="C6" s="8">
        <v>1</v>
      </c>
      <c r="D6" s="8">
        <v>4</v>
      </c>
      <c r="E6" s="8"/>
      <c r="F6" s="8"/>
      <c r="G6" s="8"/>
      <c r="H6" s="8"/>
      <c r="I6" s="8"/>
      <c r="J6" s="8"/>
      <c r="K6" s="9"/>
      <c r="L6" s="9">
        <v>1</v>
      </c>
      <c r="M6" s="9"/>
      <c r="N6" s="9"/>
      <c r="O6" s="9"/>
      <c r="P6" s="9"/>
      <c r="Q6" s="9"/>
      <c r="R6" s="9"/>
      <c r="S6" s="10">
        <v>3</v>
      </c>
      <c r="T6" s="10">
        <v>7</v>
      </c>
      <c r="U6" s="10"/>
      <c r="V6" s="10"/>
      <c r="W6" s="10">
        <v>1</v>
      </c>
      <c r="X6" s="10">
        <v>1</v>
      </c>
      <c r="Y6" s="10">
        <v>1</v>
      </c>
      <c r="Z6" s="10"/>
      <c r="AA6" s="11">
        <v>1</v>
      </c>
      <c r="AB6" s="11">
        <v>1</v>
      </c>
      <c r="AC6" s="11"/>
      <c r="AD6" s="11"/>
      <c r="AE6" s="11"/>
      <c r="AF6" s="11"/>
      <c r="AG6" s="11"/>
      <c r="AH6" s="11"/>
      <c r="AI6" s="21"/>
      <c r="AJ6" s="23">
        <f t="shared" si="1"/>
        <v>5</v>
      </c>
      <c r="AK6" s="23">
        <f t="shared" si="1"/>
        <v>13</v>
      </c>
      <c r="AL6" s="6">
        <f t="shared" si="2"/>
        <v>18</v>
      </c>
      <c r="AM6" s="6">
        <f t="shared" si="3"/>
        <v>0</v>
      </c>
      <c r="AN6" s="6">
        <f t="shared" si="3"/>
        <v>0</v>
      </c>
      <c r="AO6" s="6">
        <f t="shared" si="3"/>
        <v>1</v>
      </c>
      <c r="AP6" s="6">
        <f t="shared" si="3"/>
        <v>1</v>
      </c>
      <c r="AQ6" s="6">
        <f t="shared" si="3"/>
        <v>1</v>
      </c>
      <c r="AR6" s="6">
        <f t="shared" si="3"/>
        <v>0</v>
      </c>
    </row>
    <row r="7" spans="1:44">
      <c r="A7" s="73"/>
      <c r="B7" s="6" t="s">
        <v>20</v>
      </c>
      <c r="C7" s="8">
        <v>2</v>
      </c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10"/>
      <c r="Y7" s="10"/>
      <c r="Z7" s="10"/>
      <c r="AA7" s="11">
        <v>6</v>
      </c>
      <c r="AB7" s="11">
        <v>2</v>
      </c>
      <c r="AC7" s="11">
        <v>1</v>
      </c>
      <c r="AD7" s="11">
        <v>1</v>
      </c>
      <c r="AE7" s="11">
        <v>1</v>
      </c>
      <c r="AF7" s="11"/>
      <c r="AG7" s="11">
        <v>6</v>
      </c>
      <c r="AH7" s="11"/>
      <c r="AI7" s="21"/>
      <c r="AJ7" s="23">
        <f t="shared" si="1"/>
        <v>8</v>
      </c>
      <c r="AK7" s="23">
        <f t="shared" si="1"/>
        <v>2</v>
      </c>
      <c r="AL7" s="6">
        <f t="shared" si="2"/>
        <v>10</v>
      </c>
      <c r="AM7" s="6">
        <f t="shared" si="3"/>
        <v>1</v>
      </c>
      <c r="AN7" s="6">
        <f t="shared" si="3"/>
        <v>1</v>
      </c>
      <c r="AO7" s="6">
        <f t="shared" si="3"/>
        <v>1</v>
      </c>
      <c r="AP7" s="6">
        <f t="shared" si="3"/>
        <v>0</v>
      </c>
      <c r="AQ7" s="6">
        <f t="shared" si="3"/>
        <v>6</v>
      </c>
      <c r="AR7" s="6">
        <f t="shared" si="3"/>
        <v>0</v>
      </c>
    </row>
    <row r="8" spans="1:44">
      <c r="A8" s="73"/>
      <c r="B8" s="6" t="s">
        <v>21</v>
      </c>
      <c r="C8" s="8">
        <v>4</v>
      </c>
      <c r="D8" s="8"/>
      <c r="E8" s="8"/>
      <c r="F8" s="8"/>
      <c r="G8" s="8"/>
      <c r="H8" s="8"/>
      <c r="I8" s="8"/>
      <c r="J8" s="8"/>
      <c r="K8" s="9">
        <v>1</v>
      </c>
      <c r="L8" s="9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10"/>
      <c r="Y8" s="10"/>
      <c r="Z8" s="10"/>
      <c r="AA8" s="11">
        <v>6</v>
      </c>
      <c r="AB8" s="11"/>
      <c r="AC8" s="11"/>
      <c r="AD8" s="11">
        <v>2</v>
      </c>
      <c r="AE8" s="11"/>
      <c r="AF8" s="11"/>
      <c r="AG8" s="11"/>
      <c r="AH8" s="11"/>
      <c r="AI8" s="21"/>
      <c r="AJ8" s="23">
        <f t="shared" si="1"/>
        <v>11</v>
      </c>
      <c r="AK8" s="23">
        <f t="shared" si="1"/>
        <v>0</v>
      </c>
      <c r="AL8" s="6">
        <f t="shared" si="2"/>
        <v>11</v>
      </c>
      <c r="AM8" s="6">
        <f t="shared" si="3"/>
        <v>0</v>
      </c>
      <c r="AN8" s="6">
        <f t="shared" si="3"/>
        <v>2</v>
      </c>
      <c r="AO8" s="6">
        <f t="shared" si="3"/>
        <v>0</v>
      </c>
      <c r="AP8" s="6">
        <f t="shared" si="3"/>
        <v>0</v>
      </c>
      <c r="AQ8" s="6">
        <f t="shared" si="3"/>
        <v>0</v>
      </c>
      <c r="AR8" s="6">
        <f t="shared" si="3"/>
        <v>0</v>
      </c>
    </row>
    <row r="9" spans="1:44">
      <c r="A9" s="73"/>
      <c r="B9" s="6" t="s">
        <v>22</v>
      </c>
      <c r="C9" s="8">
        <v>1</v>
      </c>
      <c r="D9" s="8">
        <v>1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10">
        <v>1</v>
      </c>
      <c r="T9" s="10"/>
      <c r="U9" s="10"/>
      <c r="V9" s="10"/>
      <c r="W9" s="10"/>
      <c r="X9" s="10"/>
      <c r="Y9" s="10"/>
      <c r="Z9" s="10"/>
      <c r="AA9" s="11">
        <v>8</v>
      </c>
      <c r="AB9" s="11"/>
      <c r="AC9" s="11"/>
      <c r="AD9" s="11">
        <v>2</v>
      </c>
      <c r="AE9" s="11">
        <v>5</v>
      </c>
      <c r="AF9" s="11"/>
      <c r="AG9" s="11">
        <v>3</v>
      </c>
      <c r="AH9" s="11"/>
      <c r="AI9" s="21"/>
      <c r="AJ9" s="23">
        <f t="shared" si="1"/>
        <v>10</v>
      </c>
      <c r="AK9" s="23">
        <f t="shared" si="1"/>
        <v>1</v>
      </c>
      <c r="AL9" s="6">
        <f t="shared" si="2"/>
        <v>11</v>
      </c>
      <c r="AM9" s="6">
        <f t="shared" si="3"/>
        <v>0</v>
      </c>
      <c r="AN9" s="6">
        <f t="shared" si="3"/>
        <v>2</v>
      </c>
      <c r="AO9" s="6">
        <f t="shared" si="3"/>
        <v>5</v>
      </c>
      <c r="AP9" s="6">
        <f t="shared" si="3"/>
        <v>0</v>
      </c>
      <c r="AQ9" s="6">
        <f t="shared" si="3"/>
        <v>3</v>
      </c>
      <c r="AR9" s="6">
        <f t="shared" si="3"/>
        <v>0</v>
      </c>
    </row>
    <row r="10" spans="1:44">
      <c r="A10" s="73"/>
      <c r="B10" s="6" t="s">
        <v>23</v>
      </c>
      <c r="C10" s="8">
        <v>7</v>
      </c>
      <c r="D10" s="8"/>
      <c r="E10" s="8"/>
      <c r="F10" s="8"/>
      <c r="G10" s="8"/>
      <c r="H10" s="8"/>
      <c r="I10" s="8"/>
      <c r="J10" s="8"/>
      <c r="K10" s="9">
        <v>2</v>
      </c>
      <c r="L10" s="9"/>
      <c r="M10" s="9"/>
      <c r="N10" s="9"/>
      <c r="O10" s="9"/>
      <c r="P10" s="9"/>
      <c r="Q10" s="9"/>
      <c r="R10" s="9"/>
      <c r="S10" s="10">
        <v>1</v>
      </c>
      <c r="T10" s="10"/>
      <c r="U10" s="10"/>
      <c r="V10" s="10"/>
      <c r="W10" s="10"/>
      <c r="X10" s="10"/>
      <c r="Y10" s="10"/>
      <c r="Z10" s="10"/>
      <c r="AA10" s="11">
        <v>3</v>
      </c>
      <c r="AB10" s="11"/>
      <c r="AC10" s="11"/>
      <c r="AD10" s="11"/>
      <c r="AE10" s="11"/>
      <c r="AF10" s="11"/>
      <c r="AG10" s="11"/>
      <c r="AH10" s="11"/>
      <c r="AI10" s="21"/>
      <c r="AJ10" s="23">
        <f t="shared" si="1"/>
        <v>13</v>
      </c>
      <c r="AK10" s="23">
        <f t="shared" si="1"/>
        <v>0</v>
      </c>
      <c r="AL10" s="6">
        <f t="shared" si="2"/>
        <v>13</v>
      </c>
      <c r="AM10" s="6">
        <f t="shared" si="3"/>
        <v>0</v>
      </c>
      <c r="AN10" s="6">
        <f t="shared" si="3"/>
        <v>0</v>
      </c>
      <c r="AO10" s="6">
        <f t="shared" si="3"/>
        <v>0</v>
      </c>
      <c r="AP10" s="6">
        <f t="shared" si="3"/>
        <v>0</v>
      </c>
      <c r="AQ10" s="6">
        <f t="shared" si="3"/>
        <v>0</v>
      </c>
      <c r="AR10" s="6">
        <f t="shared" si="3"/>
        <v>0</v>
      </c>
    </row>
    <row r="11" spans="1:44" s="1" customFormat="1">
      <c r="A11" s="74"/>
      <c r="B11" s="7" t="s">
        <v>24</v>
      </c>
      <c r="C11" s="16">
        <f>SUM(C3:C10)</f>
        <v>19</v>
      </c>
      <c r="D11" s="16">
        <f t="shared" ref="D11:AH11" si="4">SUM(D3:D10)</f>
        <v>9</v>
      </c>
      <c r="E11" s="16">
        <f t="shared" si="4"/>
        <v>1</v>
      </c>
      <c r="F11" s="16">
        <f t="shared" si="4"/>
        <v>0</v>
      </c>
      <c r="G11" s="16">
        <f t="shared" si="4"/>
        <v>3</v>
      </c>
      <c r="H11" s="16">
        <f t="shared" si="4"/>
        <v>0</v>
      </c>
      <c r="I11" s="16">
        <f>SUM(I3:I10)</f>
        <v>1</v>
      </c>
      <c r="J11" s="16">
        <f t="shared" si="4"/>
        <v>1</v>
      </c>
      <c r="K11" s="17">
        <f t="shared" si="4"/>
        <v>4</v>
      </c>
      <c r="L11" s="17">
        <f t="shared" si="4"/>
        <v>1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8">
        <f t="shared" si="4"/>
        <v>8</v>
      </c>
      <c r="T11" s="18">
        <f t="shared" si="4"/>
        <v>8</v>
      </c>
      <c r="U11" s="18">
        <f t="shared" si="4"/>
        <v>0</v>
      </c>
      <c r="V11" s="18">
        <f t="shared" si="4"/>
        <v>0</v>
      </c>
      <c r="W11" s="18">
        <f t="shared" si="4"/>
        <v>1</v>
      </c>
      <c r="X11" s="18">
        <f t="shared" si="4"/>
        <v>1</v>
      </c>
      <c r="Y11" s="18">
        <f t="shared" si="4"/>
        <v>2</v>
      </c>
      <c r="Z11" s="18">
        <f t="shared" si="4"/>
        <v>0</v>
      </c>
      <c r="AA11" s="19">
        <f t="shared" si="4"/>
        <v>24</v>
      </c>
      <c r="AB11" s="19">
        <f t="shared" si="4"/>
        <v>7</v>
      </c>
      <c r="AC11" s="19">
        <f t="shared" si="4"/>
        <v>1</v>
      </c>
      <c r="AD11" s="19">
        <f t="shared" si="4"/>
        <v>5</v>
      </c>
      <c r="AE11" s="19">
        <f t="shared" si="4"/>
        <v>7</v>
      </c>
      <c r="AF11" s="19">
        <f t="shared" si="4"/>
        <v>0</v>
      </c>
      <c r="AG11" s="19">
        <f t="shared" si="4"/>
        <v>9</v>
      </c>
      <c r="AH11" s="19">
        <f t="shared" si="4"/>
        <v>0</v>
      </c>
      <c r="AI11" s="14">
        <v>1</v>
      </c>
      <c r="AJ11" s="42">
        <f t="shared" si="1"/>
        <v>55</v>
      </c>
      <c r="AK11" s="42">
        <f t="shared" si="1"/>
        <v>25</v>
      </c>
      <c r="AL11" s="20">
        <f>AB11+AA11+T11+S11+L11+K11+D11+C11</f>
        <v>80</v>
      </c>
      <c r="AM11" s="20">
        <f t="shared" si="3"/>
        <v>2</v>
      </c>
      <c r="AN11" s="20">
        <f t="shared" si="3"/>
        <v>5</v>
      </c>
      <c r="AO11" s="20">
        <f t="shared" si="3"/>
        <v>11</v>
      </c>
      <c r="AP11" s="20">
        <f t="shared" si="3"/>
        <v>1</v>
      </c>
      <c r="AQ11" s="20">
        <f t="shared" si="3"/>
        <v>12</v>
      </c>
      <c r="AR11" s="20">
        <f t="shared" si="3"/>
        <v>1</v>
      </c>
    </row>
    <row r="12" spans="1:44">
      <c r="A12" s="72">
        <v>44315</v>
      </c>
      <c r="B12" s="6" t="s">
        <v>25</v>
      </c>
      <c r="C12" s="8"/>
      <c r="D12" s="8"/>
      <c r="E12" s="8"/>
      <c r="F12" s="8"/>
      <c r="G12" s="8"/>
      <c r="H12" s="8"/>
      <c r="I12" s="8"/>
      <c r="J12" s="8"/>
      <c r="K12" s="9">
        <v>1</v>
      </c>
      <c r="L12" s="9"/>
      <c r="M12" s="9"/>
      <c r="N12" s="9"/>
      <c r="O12" s="9"/>
      <c r="P12" s="9"/>
      <c r="Q12" s="9">
        <v>1</v>
      </c>
      <c r="R12" s="9"/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21"/>
      <c r="AJ12" s="23">
        <f t="shared" si="1"/>
        <v>1</v>
      </c>
      <c r="AK12" s="23">
        <f t="shared" si="1"/>
        <v>0</v>
      </c>
      <c r="AL12" s="6">
        <f t="shared" ref="AL12:AL19" si="5">AB12+AA12+T12+S12+L12+K12+D12+C12</f>
        <v>1</v>
      </c>
      <c r="AM12" s="6">
        <f t="shared" si="3"/>
        <v>0</v>
      </c>
      <c r="AN12" s="6">
        <f t="shared" si="3"/>
        <v>0</v>
      </c>
      <c r="AO12" s="6">
        <f t="shared" si="3"/>
        <v>0</v>
      </c>
      <c r="AP12" s="6">
        <f t="shared" si="3"/>
        <v>0</v>
      </c>
      <c r="AQ12" s="6">
        <f t="shared" si="3"/>
        <v>1</v>
      </c>
      <c r="AR12" s="6">
        <f t="shared" si="3"/>
        <v>0</v>
      </c>
    </row>
    <row r="13" spans="1:44">
      <c r="A13" s="73"/>
      <c r="B13" s="6" t="s">
        <v>26</v>
      </c>
      <c r="C13" s="8"/>
      <c r="D13" s="8">
        <v>1</v>
      </c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  <c r="Q13" s="9"/>
      <c r="R13" s="9"/>
      <c r="S13" s="10">
        <v>1</v>
      </c>
      <c r="T13" s="10"/>
      <c r="U13" s="10"/>
      <c r="V13" s="10"/>
      <c r="W13" s="10"/>
      <c r="X13" s="10"/>
      <c r="Y13" s="10">
        <v>1</v>
      </c>
      <c r="Z13" s="10"/>
      <c r="AA13" s="11"/>
      <c r="AB13" s="11"/>
      <c r="AC13" s="11"/>
      <c r="AD13" s="11"/>
      <c r="AE13" s="11"/>
      <c r="AF13" s="11"/>
      <c r="AG13" s="11"/>
      <c r="AH13" s="11"/>
      <c r="AI13" s="21"/>
      <c r="AJ13" s="23">
        <f t="shared" si="1"/>
        <v>1</v>
      </c>
      <c r="AK13" s="23">
        <f t="shared" si="1"/>
        <v>1</v>
      </c>
      <c r="AL13" s="6">
        <f t="shared" si="5"/>
        <v>2</v>
      </c>
      <c r="AM13" s="6">
        <f t="shared" si="3"/>
        <v>0</v>
      </c>
      <c r="AN13" s="6">
        <f t="shared" si="3"/>
        <v>0</v>
      </c>
      <c r="AO13" s="6">
        <f t="shared" si="3"/>
        <v>0</v>
      </c>
      <c r="AP13" s="6">
        <f t="shared" si="3"/>
        <v>0</v>
      </c>
      <c r="AQ13" s="6">
        <f t="shared" si="3"/>
        <v>1</v>
      </c>
      <c r="AR13" s="6">
        <f t="shared" si="3"/>
        <v>0</v>
      </c>
    </row>
    <row r="14" spans="1:44">
      <c r="A14" s="73"/>
      <c r="B14" s="6" t="s">
        <v>27</v>
      </c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21"/>
      <c r="AJ14" s="23">
        <f t="shared" si="1"/>
        <v>0</v>
      </c>
      <c r="AK14" s="23">
        <f t="shared" si="1"/>
        <v>0</v>
      </c>
      <c r="AL14" s="6">
        <f t="shared" si="5"/>
        <v>0</v>
      </c>
      <c r="AM14" s="6">
        <f t="shared" si="3"/>
        <v>0</v>
      </c>
      <c r="AN14" s="6">
        <f t="shared" si="3"/>
        <v>0</v>
      </c>
      <c r="AO14" s="6">
        <f t="shared" si="3"/>
        <v>0</v>
      </c>
      <c r="AP14" s="6">
        <f t="shared" si="3"/>
        <v>0</v>
      </c>
      <c r="AQ14" s="6">
        <f t="shared" si="3"/>
        <v>0</v>
      </c>
      <c r="AR14" s="6">
        <f t="shared" si="3"/>
        <v>0</v>
      </c>
    </row>
    <row r="15" spans="1:44">
      <c r="A15" s="73"/>
      <c r="B15" s="6" t="s">
        <v>28</v>
      </c>
      <c r="C15" s="8">
        <v>1</v>
      </c>
      <c r="D15" s="8">
        <v>2</v>
      </c>
      <c r="E15" s="8"/>
      <c r="F15" s="8"/>
      <c r="G15" s="8"/>
      <c r="H15" s="8"/>
      <c r="I15" s="8">
        <v>1</v>
      </c>
      <c r="J15" s="8"/>
      <c r="K15" s="9">
        <v>1</v>
      </c>
      <c r="L15" s="9"/>
      <c r="M15" s="9"/>
      <c r="N15" s="9"/>
      <c r="O15" s="9"/>
      <c r="P15" s="9"/>
      <c r="Q15" s="9">
        <v>1</v>
      </c>
      <c r="R15" s="9"/>
      <c r="S15" s="10">
        <v>1</v>
      </c>
      <c r="T15" s="10">
        <v>3</v>
      </c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21"/>
      <c r="AJ15" s="23">
        <f t="shared" si="1"/>
        <v>3</v>
      </c>
      <c r="AK15" s="23">
        <f t="shared" si="1"/>
        <v>5</v>
      </c>
      <c r="AL15" s="6">
        <f t="shared" si="5"/>
        <v>8</v>
      </c>
      <c r="AM15" s="6">
        <f t="shared" si="3"/>
        <v>0</v>
      </c>
      <c r="AN15" s="6">
        <f t="shared" si="3"/>
        <v>0</v>
      </c>
      <c r="AO15" s="6">
        <f t="shared" si="3"/>
        <v>0</v>
      </c>
      <c r="AP15" s="6">
        <f t="shared" si="3"/>
        <v>0</v>
      </c>
      <c r="AQ15" s="6">
        <f t="shared" si="3"/>
        <v>2</v>
      </c>
      <c r="AR15" s="6">
        <f t="shared" si="3"/>
        <v>0</v>
      </c>
    </row>
    <row r="16" spans="1:44">
      <c r="A16" s="73"/>
      <c r="B16" s="6" t="s">
        <v>29</v>
      </c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10"/>
      <c r="T16" s="10">
        <v>1</v>
      </c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21"/>
      <c r="AJ16" s="23">
        <f t="shared" si="1"/>
        <v>0</v>
      </c>
      <c r="AK16" s="23">
        <f t="shared" si="1"/>
        <v>1</v>
      </c>
      <c r="AL16" s="6">
        <f t="shared" si="5"/>
        <v>1</v>
      </c>
      <c r="AM16" s="6">
        <f t="shared" si="3"/>
        <v>0</v>
      </c>
      <c r="AN16" s="6">
        <f t="shared" si="3"/>
        <v>0</v>
      </c>
      <c r="AO16" s="6">
        <f t="shared" si="3"/>
        <v>0</v>
      </c>
      <c r="AP16" s="6">
        <f t="shared" si="3"/>
        <v>0</v>
      </c>
      <c r="AQ16" s="6">
        <f t="shared" si="3"/>
        <v>0</v>
      </c>
      <c r="AR16" s="6">
        <f t="shared" si="3"/>
        <v>0</v>
      </c>
    </row>
    <row r="17" spans="1:44">
      <c r="A17" s="73"/>
      <c r="B17" s="6" t="s">
        <v>30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10">
        <v>2</v>
      </c>
      <c r="T17" s="10"/>
      <c r="U17" s="10"/>
      <c r="V17" s="10"/>
      <c r="W17" s="10"/>
      <c r="X17" s="10"/>
      <c r="Y17" s="10">
        <v>2</v>
      </c>
      <c r="Z17" s="10"/>
      <c r="AA17" s="11"/>
      <c r="AB17" s="11"/>
      <c r="AC17" s="11"/>
      <c r="AD17" s="11"/>
      <c r="AE17" s="11"/>
      <c r="AF17" s="11"/>
      <c r="AG17" s="11"/>
      <c r="AH17" s="11"/>
      <c r="AI17" s="21"/>
      <c r="AJ17" s="23">
        <f t="shared" si="1"/>
        <v>2</v>
      </c>
      <c r="AK17" s="23">
        <f t="shared" si="1"/>
        <v>0</v>
      </c>
      <c r="AL17" s="6">
        <f t="shared" si="5"/>
        <v>2</v>
      </c>
      <c r="AM17" s="6">
        <f t="shared" si="3"/>
        <v>0</v>
      </c>
      <c r="AN17" s="6">
        <f t="shared" si="3"/>
        <v>0</v>
      </c>
      <c r="AO17" s="6">
        <f t="shared" si="3"/>
        <v>0</v>
      </c>
      <c r="AP17" s="6">
        <f t="shared" si="3"/>
        <v>0</v>
      </c>
      <c r="AQ17" s="6">
        <f t="shared" si="3"/>
        <v>2</v>
      </c>
      <c r="AR17" s="6">
        <f t="shared" si="3"/>
        <v>0</v>
      </c>
    </row>
    <row r="18" spans="1:44">
      <c r="A18" s="73"/>
      <c r="B18" s="6" t="s">
        <v>31</v>
      </c>
      <c r="C18" s="8"/>
      <c r="D18" s="8">
        <v>3</v>
      </c>
      <c r="E18" s="8">
        <v>1</v>
      </c>
      <c r="F18" s="8"/>
      <c r="G18" s="8"/>
      <c r="H18" s="8"/>
      <c r="I18" s="8"/>
      <c r="J18" s="8"/>
      <c r="K18" s="9">
        <v>1</v>
      </c>
      <c r="L18" s="9">
        <v>3</v>
      </c>
      <c r="M18" s="9">
        <v>1</v>
      </c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21"/>
      <c r="AJ18" s="23">
        <f t="shared" si="1"/>
        <v>1</v>
      </c>
      <c r="AK18" s="23">
        <f t="shared" si="1"/>
        <v>6</v>
      </c>
      <c r="AL18" s="6">
        <f t="shared" si="5"/>
        <v>7</v>
      </c>
      <c r="AM18" s="6">
        <f t="shared" si="3"/>
        <v>2</v>
      </c>
      <c r="AN18" s="6">
        <f t="shared" si="3"/>
        <v>0</v>
      </c>
      <c r="AO18" s="6">
        <f t="shared" si="3"/>
        <v>0</v>
      </c>
      <c r="AP18" s="6">
        <f t="shared" si="3"/>
        <v>0</v>
      </c>
      <c r="AQ18" s="6">
        <f t="shared" si="3"/>
        <v>0</v>
      </c>
      <c r="AR18" s="6">
        <f t="shared" si="3"/>
        <v>0</v>
      </c>
    </row>
    <row r="19" spans="1:44">
      <c r="A19" s="73"/>
      <c r="B19" s="6" t="s">
        <v>32</v>
      </c>
      <c r="C19" s="8">
        <v>1</v>
      </c>
      <c r="D19" s="8"/>
      <c r="E19" s="8"/>
      <c r="F19" s="8"/>
      <c r="G19" s="8"/>
      <c r="H19" s="8"/>
      <c r="I19" s="8">
        <v>1</v>
      </c>
      <c r="J19" s="8"/>
      <c r="K19" s="9"/>
      <c r="L19" s="9"/>
      <c r="M19" s="9"/>
      <c r="N19" s="9"/>
      <c r="O19" s="9"/>
      <c r="P19" s="9"/>
      <c r="Q19" s="9"/>
      <c r="R19" s="9"/>
      <c r="S19" s="10"/>
      <c r="T19" s="10">
        <v>2</v>
      </c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21"/>
      <c r="AJ19" s="23">
        <f t="shared" si="1"/>
        <v>1</v>
      </c>
      <c r="AK19" s="23">
        <f t="shared" si="1"/>
        <v>2</v>
      </c>
      <c r="AL19" s="6">
        <f t="shared" si="5"/>
        <v>3</v>
      </c>
      <c r="AM19" s="6">
        <f t="shared" si="3"/>
        <v>0</v>
      </c>
      <c r="AN19" s="6">
        <f t="shared" si="3"/>
        <v>0</v>
      </c>
      <c r="AO19" s="6">
        <f t="shared" si="3"/>
        <v>0</v>
      </c>
      <c r="AP19" s="6">
        <f t="shared" si="3"/>
        <v>0</v>
      </c>
      <c r="AQ19" s="6">
        <f t="shared" si="3"/>
        <v>1</v>
      </c>
      <c r="AR19" s="6">
        <f t="shared" si="3"/>
        <v>0</v>
      </c>
    </row>
    <row r="20" spans="1:44" s="1" customFormat="1">
      <c r="A20" s="74"/>
      <c r="B20" s="7" t="s">
        <v>33</v>
      </c>
      <c r="C20" s="16">
        <f>SUM(C12:C19)</f>
        <v>2</v>
      </c>
      <c r="D20" s="16">
        <f t="shared" ref="D20:AH20" si="6">SUM(D12:D19)</f>
        <v>6</v>
      </c>
      <c r="E20" s="16">
        <f t="shared" si="6"/>
        <v>1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2</v>
      </c>
      <c r="J20" s="16">
        <f t="shared" si="6"/>
        <v>0</v>
      </c>
      <c r="K20" s="17">
        <f t="shared" si="6"/>
        <v>3</v>
      </c>
      <c r="L20" s="17">
        <f t="shared" si="6"/>
        <v>3</v>
      </c>
      <c r="M20" s="17">
        <f t="shared" si="6"/>
        <v>1</v>
      </c>
      <c r="N20" s="17">
        <f t="shared" si="6"/>
        <v>0</v>
      </c>
      <c r="O20" s="17">
        <f t="shared" si="6"/>
        <v>0</v>
      </c>
      <c r="P20" s="17">
        <f t="shared" si="6"/>
        <v>0</v>
      </c>
      <c r="Q20" s="17">
        <f t="shared" si="6"/>
        <v>2</v>
      </c>
      <c r="R20" s="17">
        <f t="shared" si="6"/>
        <v>0</v>
      </c>
      <c r="S20" s="18">
        <f t="shared" si="6"/>
        <v>4</v>
      </c>
      <c r="T20" s="18">
        <f t="shared" si="6"/>
        <v>6</v>
      </c>
      <c r="U20" s="18">
        <f t="shared" si="6"/>
        <v>0</v>
      </c>
      <c r="V20" s="18">
        <f t="shared" si="6"/>
        <v>0</v>
      </c>
      <c r="W20" s="18">
        <f t="shared" si="6"/>
        <v>0</v>
      </c>
      <c r="X20" s="18">
        <f t="shared" si="6"/>
        <v>0</v>
      </c>
      <c r="Y20" s="18">
        <f t="shared" si="6"/>
        <v>3</v>
      </c>
      <c r="Z20" s="18">
        <f t="shared" si="6"/>
        <v>0</v>
      </c>
      <c r="AA20" s="19">
        <f t="shared" si="6"/>
        <v>0</v>
      </c>
      <c r="AB20" s="19">
        <f t="shared" si="6"/>
        <v>0</v>
      </c>
      <c r="AC20" s="19">
        <f t="shared" si="6"/>
        <v>0</v>
      </c>
      <c r="AD20" s="19">
        <f t="shared" si="6"/>
        <v>0</v>
      </c>
      <c r="AE20" s="19">
        <f t="shared" si="6"/>
        <v>0</v>
      </c>
      <c r="AF20" s="19">
        <f t="shared" si="6"/>
        <v>0</v>
      </c>
      <c r="AG20" s="19">
        <f t="shared" si="6"/>
        <v>0</v>
      </c>
      <c r="AH20" s="19">
        <f t="shared" si="6"/>
        <v>0</v>
      </c>
      <c r="AI20" s="14">
        <v>0</v>
      </c>
      <c r="AJ20" s="42">
        <f t="shared" si="1"/>
        <v>9</v>
      </c>
      <c r="AK20" s="42">
        <f t="shared" si="1"/>
        <v>15</v>
      </c>
      <c r="AL20" s="20">
        <f>AB20+AA20+T20+S20+L20+K20+D20+C20</f>
        <v>24</v>
      </c>
      <c r="AM20" s="20">
        <f t="shared" si="3"/>
        <v>2</v>
      </c>
      <c r="AN20" s="20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7</v>
      </c>
      <c r="AR20" s="20">
        <f t="shared" si="3"/>
        <v>0</v>
      </c>
    </row>
    <row r="21" spans="1:44" s="1" customFormat="1">
      <c r="A21" s="22"/>
      <c r="B21" s="7" t="s">
        <v>34</v>
      </c>
      <c r="C21" s="16">
        <f>C11+C20</f>
        <v>21</v>
      </c>
      <c r="D21" s="16">
        <f t="shared" ref="D21:AH21" si="7">D11+D20</f>
        <v>15</v>
      </c>
      <c r="E21" s="16">
        <f t="shared" si="7"/>
        <v>2</v>
      </c>
      <c r="F21" s="16">
        <f t="shared" si="7"/>
        <v>0</v>
      </c>
      <c r="G21" s="16">
        <f t="shared" si="7"/>
        <v>3</v>
      </c>
      <c r="H21" s="16">
        <f t="shared" si="7"/>
        <v>0</v>
      </c>
      <c r="I21" s="16">
        <f t="shared" si="7"/>
        <v>3</v>
      </c>
      <c r="J21" s="16">
        <f t="shared" si="7"/>
        <v>1</v>
      </c>
      <c r="K21" s="17">
        <f t="shared" si="7"/>
        <v>7</v>
      </c>
      <c r="L21" s="17">
        <f t="shared" si="7"/>
        <v>4</v>
      </c>
      <c r="M21" s="17">
        <f t="shared" si="7"/>
        <v>1</v>
      </c>
      <c r="N21" s="17">
        <f t="shared" si="7"/>
        <v>0</v>
      </c>
      <c r="O21" s="17">
        <f t="shared" si="7"/>
        <v>0</v>
      </c>
      <c r="P21" s="17">
        <f t="shared" si="7"/>
        <v>0</v>
      </c>
      <c r="Q21" s="17">
        <f t="shared" si="7"/>
        <v>2</v>
      </c>
      <c r="R21" s="17">
        <f t="shared" si="7"/>
        <v>0</v>
      </c>
      <c r="S21" s="18">
        <f t="shared" si="7"/>
        <v>12</v>
      </c>
      <c r="T21" s="18">
        <f t="shared" si="7"/>
        <v>14</v>
      </c>
      <c r="U21" s="18">
        <f t="shared" si="7"/>
        <v>0</v>
      </c>
      <c r="V21" s="18">
        <f t="shared" si="7"/>
        <v>0</v>
      </c>
      <c r="W21" s="18">
        <f t="shared" si="7"/>
        <v>1</v>
      </c>
      <c r="X21" s="18">
        <f t="shared" si="7"/>
        <v>1</v>
      </c>
      <c r="Y21" s="18">
        <f t="shared" si="7"/>
        <v>5</v>
      </c>
      <c r="Z21" s="18">
        <f t="shared" si="7"/>
        <v>0</v>
      </c>
      <c r="AA21" s="19">
        <f t="shared" si="7"/>
        <v>24</v>
      </c>
      <c r="AB21" s="19">
        <f t="shared" si="7"/>
        <v>7</v>
      </c>
      <c r="AC21" s="19">
        <f t="shared" si="7"/>
        <v>1</v>
      </c>
      <c r="AD21" s="19">
        <f t="shared" si="7"/>
        <v>5</v>
      </c>
      <c r="AE21" s="19">
        <f t="shared" si="7"/>
        <v>7</v>
      </c>
      <c r="AF21" s="19">
        <f t="shared" si="7"/>
        <v>0</v>
      </c>
      <c r="AG21" s="19">
        <f t="shared" si="7"/>
        <v>9</v>
      </c>
      <c r="AH21" s="19">
        <f t="shared" si="7"/>
        <v>0</v>
      </c>
      <c r="AI21" s="14">
        <f>AI11+AI20</f>
        <v>1</v>
      </c>
      <c r="AJ21" s="42">
        <f t="shared" si="1"/>
        <v>64</v>
      </c>
      <c r="AK21" s="42">
        <f t="shared" si="1"/>
        <v>40</v>
      </c>
      <c r="AL21" s="20">
        <f>AB21+AA21+T21+S21+L21+K21+D21+C21</f>
        <v>104</v>
      </c>
      <c r="AM21" s="20">
        <f t="shared" si="3"/>
        <v>4</v>
      </c>
      <c r="AN21" s="20">
        <f t="shared" si="3"/>
        <v>5</v>
      </c>
      <c r="AO21" s="20">
        <f t="shared" si="3"/>
        <v>11</v>
      </c>
      <c r="AP21" s="20">
        <f t="shared" si="3"/>
        <v>1</v>
      </c>
      <c r="AQ21" s="20">
        <f t="shared" si="3"/>
        <v>19</v>
      </c>
      <c r="AR21" s="20">
        <f t="shared" si="3"/>
        <v>1</v>
      </c>
    </row>
    <row r="22" spans="1:44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L22" s="12"/>
      <c r="AM22" s="12"/>
    </row>
    <row r="23" spans="1:44" ht="15">
      <c r="A23" s="6"/>
      <c r="B23" s="6"/>
      <c r="C23" s="81" t="s">
        <v>0</v>
      </c>
      <c r="D23" s="81"/>
      <c r="E23" s="81"/>
      <c r="F23" s="81"/>
      <c r="G23" s="81"/>
      <c r="H23" s="81"/>
      <c r="I23" s="81"/>
      <c r="J23" s="81"/>
      <c r="K23" s="82" t="s">
        <v>1</v>
      </c>
      <c r="L23" s="82"/>
      <c r="M23" s="82"/>
      <c r="N23" s="82"/>
      <c r="O23" s="82"/>
      <c r="P23" s="82"/>
      <c r="Q23" s="82"/>
      <c r="R23" s="82"/>
      <c r="S23" s="83" t="s">
        <v>2</v>
      </c>
      <c r="T23" s="83"/>
      <c r="U23" s="83"/>
      <c r="V23" s="83"/>
      <c r="W23" s="83"/>
      <c r="X23" s="83"/>
      <c r="Y23" s="83"/>
      <c r="Z23" s="83"/>
      <c r="AA23" s="79" t="s">
        <v>3</v>
      </c>
      <c r="AB23" s="79"/>
      <c r="AC23" s="79"/>
      <c r="AD23" s="79"/>
      <c r="AE23" s="79"/>
      <c r="AF23" s="79"/>
      <c r="AG23" s="79"/>
      <c r="AH23" s="79"/>
      <c r="AI23" s="38"/>
      <c r="AJ23" s="97" t="s">
        <v>4</v>
      </c>
      <c r="AK23" s="97"/>
      <c r="AL23" s="97"/>
      <c r="AM23" s="70" t="s">
        <v>5</v>
      </c>
      <c r="AN23" s="71"/>
      <c r="AO23" s="71"/>
      <c r="AP23" s="71"/>
      <c r="AQ23" s="71"/>
      <c r="AR23" s="71"/>
    </row>
    <row r="24" spans="1:44" ht="15">
      <c r="A24" s="6" t="s">
        <v>6</v>
      </c>
      <c r="B24" s="6"/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9" t="s">
        <v>12</v>
      </c>
      <c r="Q24" s="9" t="s">
        <v>13</v>
      </c>
      <c r="R24" s="9" t="s">
        <v>14</v>
      </c>
      <c r="S24" s="10" t="s">
        <v>7</v>
      </c>
      <c r="T24" s="10" t="s">
        <v>8</v>
      </c>
      <c r="U24" s="10" t="s">
        <v>9</v>
      </c>
      <c r="V24" s="10" t="s">
        <v>10</v>
      </c>
      <c r="W24" s="10" t="s">
        <v>11</v>
      </c>
      <c r="X24" s="10" t="s">
        <v>12</v>
      </c>
      <c r="Y24" s="10" t="s">
        <v>13</v>
      </c>
      <c r="Z24" s="10" t="s">
        <v>14</v>
      </c>
      <c r="AA24" s="11" t="s">
        <v>7</v>
      </c>
      <c r="AB24" s="11" t="s">
        <v>8</v>
      </c>
      <c r="AC24" s="11" t="s">
        <v>9</v>
      </c>
      <c r="AD24" s="11" t="s">
        <v>10</v>
      </c>
      <c r="AE24" s="11" t="s">
        <v>11</v>
      </c>
      <c r="AF24" s="11" t="s">
        <v>12</v>
      </c>
      <c r="AG24" s="11" t="s">
        <v>13</v>
      </c>
      <c r="AH24" s="11" t="s">
        <v>14</v>
      </c>
      <c r="AI24" s="39" t="s">
        <v>36</v>
      </c>
      <c r="AJ24" s="34" t="s">
        <v>7</v>
      </c>
      <c r="AK24" s="34" t="s">
        <v>8</v>
      </c>
      <c r="AL24" s="37" t="s">
        <v>15</v>
      </c>
      <c r="AM24" s="40" t="s">
        <v>9</v>
      </c>
      <c r="AN24" s="14" t="s">
        <v>10</v>
      </c>
      <c r="AO24" s="14" t="s">
        <v>11</v>
      </c>
      <c r="AP24" s="14" t="s">
        <v>12</v>
      </c>
      <c r="AQ24" s="14" t="s">
        <v>13</v>
      </c>
      <c r="AR24" s="14" t="s">
        <v>14</v>
      </c>
    </row>
    <row r="25" spans="1:44" ht="15">
      <c r="A25" s="72">
        <v>44132</v>
      </c>
      <c r="B25" s="6" t="s">
        <v>16</v>
      </c>
      <c r="C25" s="8"/>
      <c r="D25" s="8"/>
      <c r="E25" s="8"/>
      <c r="F25" s="8"/>
      <c r="G25" s="8"/>
      <c r="H25" s="8"/>
      <c r="I25" s="8"/>
      <c r="J25" s="8"/>
      <c r="K25" s="9">
        <v>1</v>
      </c>
      <c r="L25" s="9"/>
      <c r="M25" s="9"/>
      <c r="N25" s="9"/>
      <c r="O25" s="9"/>
      <c r="P25" s="9"/>
      <c r="Q25" s="9">
        <v>1</v>
      </c>
      <c r="R25" s="9"/>
      <c r="S25" s="10"/>
      <c r="T25" s="10"/>
      <c r="U25" s="10"/>
      <c r="V25" s="10"/>
      <c r="W25" s="10"/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21"/>
      <c r="AJ25" s="23">
        <f>AA25+S25+K25+C25</f>
        <v>1</v>
      </c>
      <c r="AK25" s="23">
        <f>AB25+T25+L25+D25</f>
        <v>0</v>
      </c>
      <c r="AL25" s="41">
        <f>AB25+AA25+T25+S25+L25+K25+D25+C25</f>
        <v>1</v>
      </c>
      <c r="AM25" s="6">
        <f t="shared" ref="AM25:AM43" si="8">AC25+U25+M25+E25</f>
        <v>0</v>
      </c>
      <c r="AN25" s="6">
        <f t="shared" ref="AN25:AN43" si="9">AD25+V25+N25+F25</f>
        <v>0</v>
      </c>
      <c r="AO25" s="6">
        <f t="shared" ref="AO25:AO43" si="10">AE25+W25+O25+G25</f>
        <v>0</v>
      </c>
      <c r="AP25" s="6">
        <f t="shared" ref="AP25:AP43" si="11">AF25+X25+P25+H25</f>
        <v>0</v>
      </c>
      <c r="AQ25" s="6">
        <f t="shared" ref="AQ25:AQ43" si="12">AG25+Y25+Q25+I25</f>
        <v>1</v>
      </c>
      <c r="AR25" s="6">
        <f t="shared" ref="AR25:AR43" si="13">AH25+Z25+R25+J25</f>
        <v>0</v>
      </c>
    </row>
    <row r="26" spans="1:44" ht="15">
      <c r="A26" s="73"/>
      <c r="B26" s="6" t="s">
        <v>17</v>
      </c>
      <c r="C26" s="8"/>
      <c r="D26" s="8"/>
      <c r="E26" s="8"/>
      <c r="F26" s="8"/>
      <c r="G26" s="8"/>
      <c r="H26" s="8"/>
      <c r="I26" s="8"/>
      <c r="J26" s="8"/>
      <c r="K26" s="9">
        <v>1</v>
      </c>
      <c r="L26" s="9"/>
      <c r="M26" s="9"/>
      <c r="N26" s="9"/>
      <c r="O26" s="9"/>
      <c r="P26" s="9"/>
      <c r="Q26" s="9">
        <v>1</v>
      </c>
      <c r="R26" s="9"/>
      <c r="S26" s="10"/>
      <c r="T26" s="10"/>
      <c r="U26" s="10"/>
      <c r="V26" s="10"/>
      <c r="W26" s="10"/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21"/>
      <c r="AJ26" s="23">
        <f t="shared" ref="AJ26:AJ43" si="14">AA26+S26+K26+C26</f>
        <v>1</v>
      </c>
      <c r="AK26" s="23">
        <f t="shared" ref="AK26:AK43" si="15">AB26+T26+L26+D26</f>
        <v>0</v>
      </c>
      <c r="AL26" s="6">
        <f t="shared" ref="AL26:AL32" si="16">AB26+AA26+T26+S26+L26+K26+D26+C26</f>
        <v>1</v>
      </c>
      <c r="AM26" s="6">
        <f t="shared" si="8"/>
        <v>0</v>
      </c>
      <c r="AN26" s="6">
        <f t="shared" si="9"/>
        <v>0</v>
      </c>
      <c r="AO26" s="6">
        <f t="shared" si="10"/>
        <v>0</v>
      </c>
      <c r="AP26" s="6">
        <f t="shared" si="11"/>
        <v>0</v>
      </c>
      <c r="AQ26" s="6">
        <f t="shared" si="12"/>
        <v>1</v>
      </c>
      <c r="AR26" s="6">
        <f t="shared" si="13"/>
        <v>0</v>
      </c>
    </row>
    <row r="27" spans="1:44" ht="15">
      <c r="A27" s="73"/>
      <c r="B27" s="6" t="s">
        <v>18</v>
      </c>
      <c r="C27" s="8"/>
      <c r="D27" s="8"/>
      <c r="E27" s="8"/>
      <c r="F27" s="8"/>
      <c r="G27" s="8"/>
      <c r="H27" s="8"/>
      <c r="I27" s="8"/>
      <c r="J27" s="8"/>
      <c r="K27" s="9"/>
      <c r="L27" s="9">
        <v>1</v>
      </c>
      <c r="M27" s="9"/>
      <c r="N27" s="9"/>
      <c r="O27" s="9"/>
      <c r="P27" s="9"/>
      <c r="Q27" s="9"/>
      <c r="R27" s="9"/>
      <c r="S27" s="10"/>
      <c r="T27" s="10"/>
      <c r="U27" s="10"/>
      <c r="V27" s="10"/>
      <c r="W27" s="10"/>
      <c r="X27" s="10"/>
      <c r="Y27" s="10"/>
      <c r="Z27" s="10"/>
      <c r="AA27" s="11"/>
      <c r="AB27" s="11">
        <v>4</v>
      </c>
      <c r="AC27" s="11">
        <v>1</v>
      </c>
      <c r="AD27" s="11"/>
      <c r="AE27" s="11">
        <v>1</v>
      </c>
      <c r="AF27" s="11"/>
      <c r="AG27" s="11"/>
      <c r="AH27" s="11"/>
      <c r="AI27" s="21"/>
      <c r="AJ27" s="23">
        <f>AA27+S27+K27+C27</f>
        <v>0</v>
      </c>
      <c r="AK27" s="23">
        <f t="shared" si="15"/>
        <v>5</v>
      </c>
      <c r="AL27" s="6">
        <f t="shared" si="16"/>
        <v>5</v>
      </c>
      <c r="AM27" s="6">
        <f t="shared" si="8"/>
        <v>1</v>
      </c>
      <c r="AN27" s="6">
        <f t="shared" si="9"/>
        <v>0</v>
      </c>
      <c r="AO27" s="6">
        <f t="shared" si="10"/>
        <v>1</v>
      </c>
      <c r="AP27" s="6">
        <f t="shared" si="11"/>
        <v>0</v>
      </c>
      <c r="AQ27" s="6">
        <f t="shared" si="12"/>
        <v>0</v>
      </c>
      <c r="AR27" s="6">
        <f t="shared" si="13"/>
        <v>0</v>
      </c>
    </row>
    <row r="28" spans="1:44" ht="15">
      <c r="A28" s="73"/>
      <c r="B28" s="6" t="s">
        <v>19</v>
      </c>
      <c r="C28" s="8"/>
      <c r="D28" s="8">
        <v>1</v>
      </c>
      <c r="E28" s="8"/>
      <c r="F28" s="8"/>
      <c r="G28" s="8"/>
      <c r="H28" s="8"/>
      <c r="I28" s="8"/>
      <c r="J28" s="8"/>
      <c r="K28" s="9"/>
      <c r="L28" s="9">
        <v>1</v>
      </c>
      <c r="M28" s="9"/>
      <c r="N28" s="9"/>
      <c r="O28" s="9"/>
      <c r="P28" s="9"/>
      <c r="Q28" s="9"/>
      <c r="R28" s="9"/>
      <c r="S28" s="10"/>
      <c r="T28" s="10">
        <v>1</v>
      </c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21"/>
      <c r="AJ28" s="23">
        <f t="shared" ref="AJ28:AJ43" si="17">AA28+S28+K28+C28</f>
        <v>0</v>
      </c>
      <c r="AK28" s="23">
        <f t="shared" si="15"/>
        <v>3</v>
      </c>
      <c r="AL28" s="6">
        <f t="shared" si="16"/>
        <v>3</v>
      </c>
      <c r="AM28" s="6">
        <f t="shared" si="8"/>
        <v>0</v>
      </c>
      <c r="AN28" s="6">
        <f t="shared" si="9"/>
        <v>0</v>
      </c>
      <c r="AO28" s="6">
        <f t="shared" si="10"/>
        <v>0</v>
      </c>
      <c r="AP28" s="6">
        <f t="shared" si="11"/>
        <v>0</v>
      </c>
      <c r="AQ28" s="6">
        <f t="shared" si="12"/>
        <v>0</v>
      </c>
      <c r="AR28" s="6">
        <f t="shared" si="13"/>
        <v>0</v>
      </c>
    </row>
    <row r="29" spans="1:44" ht="15">
      <c r="A29" s="73"/>
      <c r="B29" s="6" t="s">
        <v>20</v>
      </c>
      <c r="C29" s="8"/>
      <c r="D29" s="8"/>
      <c r="E29" s="8"/>
      <c r="F29" s="8"/>
      <c r="G29" s="8"/>
      <c r="H29" s="8"/>
      <c r="I29" s="8"/>
      <c r="J29" s="8"/>
      <c r="K29" s="9">
        <v>1</v>
      </c>
      <c r="L29" s="9"/>
      <c r="M29" s="9"/>
      <c r="N29" s="9"/>
      <c r="O29" s="9"/>
      <c r="P29" s="9"/>
      <c r="Q29" s="9">
        <v>1</v>
      </c>
      <c r="R29" s="9"/>
      <c r="S29" s="10"/>
      <c r="T29" s="10"/>
      <c r="U29" s="10"/>
      <c r="V29" s="10"/>
      <c r="W29" s="10"/>
      <c r="X29" s="10"/>
      <c r="Y29" s="10"/>
      <c r="Z29" s="10"/>
      <c r="AA29" s="11">
        <v>1</v>
      </c>
      <c r="AB29" s="11">
        <v>1</v>
      </c>
      <c r="AC29" s="11">
        <v>2</v>
      </c>
      <c r="AD29" s="11"/>
      <c r="AE29" s="11"/>
      <c r="AF29" s="11"/>
      <c r="AG29" s="11">
        <v>1</v>
      </c>
      <c r="AH29" s="11"/>
      <c r="AI29" s="21"/>
      <c r="AJ29" s="23">
        <f t="shared" si="17"/>
        <v>2</v>
      </c>
      <c r="AK29" s="23">
        <f t="shared" si="15"/>
        <v>1</v>
      </c>
      <c r="AL29" s="6">
        <f t="shared" si="16"/>
        <v>3</v>
      </c>
      <c r="AM29" s="6">
        <f t="shared" si="8"/>
        <v>2</v>
      </c>
      <c r="AN29" s="6">
        <f t="shared" si="9"/>
        <v>0</v>
      </c>
      <c r="AO29" s="6">
        <f t="shared" si="10"/>
        <v>0</v>
      </c>
      <c r="AP29" s="6">
        <f t="shared" si="11"/>
        <v>0</v>
      </c>
      <c r="AQ29" s="6">
        <f t="shared" si="12"/>
        <v>2</v>
      </c>
      <c r="AR29" s="6">
        <f t="shared" si="13"/>
        <v>0</v>
      </c>
    </row>
    <row r="30" spans="1:44" ht="15">
      <c r="A30" s="73"/>
      <c r="B30" s="6" t="s">
        <v>21</v>
      </c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21"/>
      <c r="AJ30" s="23">
        <f t="shared" si="17"/>
        <v>0</v>
      </c>
      <c r="AK30" s="23">
        <f t="shared" si="15"/>
        <v>0</v>
      </c>
      <c r="AL30" s="6">
        <f t="shared" si="16"/>
        <v>0</v>
      </c>
      <c r="AM30" s="6">
        <f t="shared" si="8"/>
        <v>0</v>
      </c>
      <c r="AN30" s="6">
        <f t="shared" si="9"/>
        <v>0</v>
      </c>
      <c r="AO30" s="6">
        <f t="shared" si="10"/>
        <v>0</v>
      </c>
      <c r="AP30" s="6">
        <f t="shared" si="11"/>
        <v>0</v>
      </c>
      <c r="AQ30" s="6">
        <f t="shared" si="12"/>
        <v>0</v>
      </c>
      <c r="AR30" s="6">
        <f t="shared" si="13"/>
        <v>0</v>
      </c>
    </row>
    <row r="31" spans="1:44" ht="15">
      <c r="A31" s="73"/>
      <c r="B31" s="6" t="s">
        <v>22</v>
      </c>
      <c r="C31" s="8"/>
      <c r="D31" s="8"/>
      <c r="E31" s="8"/>
      <c r="F31" s="8"/>
      <c r="G31" s="8"/>
      <c r="H31" s="8"/>
      <c r="I31" s="8"/>
      <c r="J31" s="8"/>
      <c r="K31" s="9"/>
      <c r="L31" s="9">
        <v>1</v>
      </c>
      <c r="M31" s="9">
        <v>1</v>
      </c>
      <c r="N31" s="9"/>
      <c r="O31" s="9">
        <v>1</v>
      </c>
      <c r="P31" s="9"/>
      <c r="Q31" s="9"/>
      <c r="R31" s="9"/>
      <c r="S31" s="10"/>
      <c r="T31" s="10">
        <v>1</v>
      </c>
      <c r="U31" s="10"/>
      <c r="V31" s="10"/>
      <c r="W31" s="10">
        <v>1</v>
      </c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21"/>
      <c r="AJ31" s="23">
        <f t="shared" si="17"/>
        <v>0</v>
      </c>
      <c r="AK31" s="23">
        <f t="shared" si="15"/>
        <v>2</v>
      </c>
      <c r="AL31" s="6">
        <f t="shared" si="16"/>
        <v>2</v>
      </c>
      <c r="AM31" s="6">
        <f t="shared" si="8"/>
        <v>1</v>
      </c>
      <c r="AN31" s="6">
        <f t="shared" si="9"/>
        <v>0</v>
      </c>
      <c r="AO31" s="6">
        <f t="shared" si="10"/>
        <v>2</v>
      </c>
      <c r="AP31" s="6">
        <f t="shared" si="11"/>
        <v>0</v>
      </c>
      <c r="AQ31" s="6">
        <f t="shared" si="12"/>
        <v>0</v>
      </c>
      <c r="AR31" s="6">
        <f t="shared" si="13"/>
        <v>0</v>
      </c>
    </row>
    <row r="32" spans="1:44" ht="15">
      <c r="A32" s="73"/>
      <c r="B32" s="6" t="s">
        <v>23</v>
      </c>
      <c r="C32" s="8"/>
      <c r="D32" s="8">
        <v>1</v>
      </c>
      <c r="E32" s="8"/>
      <c r="F32" s="8"/>
      <c r="G32" s="8"/>
      <c r="H32" s="8"/>
      <c r="I32" s="8"/>
      <c r="J32" s="8"/>
      <c r="K32" s="9">
        <v>1</v>
      </c>
      <c r="L32" s="9"/>
      <c r="M32" s="9">
        <v>1</v>
      </c>
      <c r="N32" s="9"/>
      <c r="O32" s="9"/>
      <c r="P32" s="9"/>
      <c r="Q32" s="9">
        <v>1</v>
      </c>
      <c r="R32" s="9"/>
      <c r="S32" s="10"/>
      <c r="T32" s="10"/>
      <c r="U32" s="10"/>
      <c r="V32" s="10"/>
      <c r="W32" s="10"/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21"/>
      <c r="AJ32" s="23">
        <f t="shared" si="17"/>
        <v>1</v>
      </c>
      <c r="AK32" s="23">
        <f t="shared" si="15"/>
        <v>1</v>
      </c>
      <c r="AL32" s="6">
        <f t="shared" si="16"/>
        <v>2</v>
      </c>
      <c r="AM32" s="6">
        <f t="shared" si="8"/>
        <v>1</v>
      </c>
      <c r="AN32" s="6">
        <f t="shared" si="9"/>
        <v>0</v>
      </c>
      <c r="AO32" s="6">
        <f t="shared" si="10"/>
        <v>0</v>
      </c>
      <c r="AP32" s="6">
        <f t="shared" si="11"/>
        <v>0</v>
      </c>
      <c r="AQ32" s="6">
        <f t="shared" si="12"/>
        <v>1</v>
      </c>
      <c r="AR32" s="6">
        <f t="shared" si="13"/>
        <v>0</v>
      </c>
    </row>
    <row r="33" spans="1:44" ht="15">
      <c r="A33" s="74"/>
      <c r="B33" s="7" t="s">
        <v>24</v>
      </c>
      <c r="C33" s="16">
        <f>SUM(C25:C32)</f>
        <v>0</v>
      </c>
      <c r="D33" s="16">
        <f t="shared" ref="D33:AH33" si="18">SUM(D25:D32)</f>
        <v>2</v>
      </c>
      <c r="E33" s="16">
        <f t="shared" si="18"/>
        <v>0</v>
      </c>
      <c r="F33" s="16">
        <f t="shared" si="18"/>
        <v>0</v>
      </c>
      <c r="G33" s="16">
        <f t="shared" si="18"/>
        <v>0</v>
      </c>
      <c r="H33" s="16">
        <f t="shared" si="18"/>
        <v>0</v>
      </c>
      <c r="I33" s="16">
        <f>SUM(I25:I32)</f>
        <v>0</v>
      </c>
      <c r="J33" s="16">
        <f t="shared" ref="J33:AN33" si="19">SUM(J25:J32)</f>
        <v>0</v>
      </c>
      <c r="K33" s="17">
        <f t="shared" si="19"/>
        <v>4</v>
      </c>
      <c r="L33" s="17">
        <f t="shared" si="19"/>
        <v>3</v>
      </c>
      <c r="M33" s="17">
        <f t="shared" si="19"/>
        <v>2</v>
      </c>
      <c r="N33" s="17">
        <f t="shared" si="19"/>
        <v>0</v>
      </c>
      <c r="O33" s="17">
        <f t="shared" si="19"/>
        <v>1</v>
      </c>
      <c r="P33" s="17">
        <f t="shared" si="19"/>
        <v>0</v>
      </c>
      <c r="Q33" s="17">
        <f t="shared" si="19"/>
        <v>4</v>
      </c>
      <c r="R33" s="17">
        <f t="shared" si="19"/>
        <v>0</v>
      </c>
      <c r="S33" s="18">
        <f t="shared" si="19"/>
        <v>0</v>
      </c>
      <c r="T33" s="18">
        <f t="shared" si="19"/>
        <v>2</v>
      </c>
      <c r="U33" s="18">
        <f t="shared" si="19"/>
        <v>0</v>
      </c>
      <c r="V33" s="18">
        <f t="shared" si="19"/>
        <v>0</v>
      </c>
      <c r="W33" s="18">
        <f t="shared" si="19"/>
        <v>1</v>
      </c>
      <c r="X33" s="18">
        <f t="shared" si="19"/>
        <v>0</v>
      </c>
      <c r="Y33" s="18">
        <f t="shared" si="19"/>
        <v>0</v>
      </c>
      <c r="Z33" s="18">
        <f t="shared" si="19"/>
        <v>0</v>
      </c>
      <c r="AA33" s="19">
        <f t="shared" si="19"/>
        <v>1</v>
      </c>
      <c r="AB33" s="19">
        <f t="shared" si="19"/>
        <v>5</v>
      </c>
      <c r="AC33" s="19">
        <f t="shared" si="19"/>
        <v>3</v>
      </c>
      <c r="AD33" s="19">
        <f t="shared" si="19"/>
        <v>0</v>
      </c>
      <c r="AE33" s="19">
        <f t="shared" si="19"/>
        <v>1</v>
      </c>
      <c r="AF33" s="19">
        <f t="shared" si="19"/>
        <v>0</v>
      </c>
      <c r="AG33" s="19">
        <f t="shared" si="19"/>
        <v>1</v>
      </c>
      <c r="AH33" s="19">
        <f t="shared" si="19"/>
        <v>0</v>
      </c>
      <c r="AI33" s="14"/>
      <c r="AJ33" s="42">
        <f t="shared" si="17"/>
        <v>5</v>
      </c>
      <c r="AK33" s="42">
        <f t="shared" si="15"/>
        <v>12</v>
      </c>
      <c r="AL33" s="20">
        <f>AB33+AA33+T33+S33+L33+K33+D33+C33</f>
        <v>17</v>
      </c>
      <c r="AM33" s="20">
        <f t="shared" si="8"/>
        <v>5</v>
      </c>
      <c r="AN33" s="20">
        <f t="shared" si="9"/>
        <v>0</v>
      </c>
      <c r="AO33" s="20">
        <f t="shared" si="10"/>
        <v>3</v>
      </c>
      <c r="AP33" s="20">
        <f t="shared" si="11"/>
        <v>0</v>
      </c>
      <c r="AQ33" s="20">
        <f t="shared" si="12"/>
        <v>5</v>
      </c>
      <c r="AR33" s="20">
        <f t="shared" si="13"/>
        <v>0</v>
      </c>
    </row>
    <row r="34" spans="1:44" ht="15">
      <c r="A34" s="72">
        <v>44125</v>
      </c>
      <c r="B34" s="6" t="s">
        <v>25</v>
      </c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9"/>
      <c r="R34" s="9"/>
      <c r="S34" s="10"/>
      <c r="T34" s="10">
        <v>1</v>
      </c>
      <c r="U34" s="10"/>
      <c r="V34" s="10"/>
      <c r="W34" s="10"/>
      <c r="X34" s="10"/>
      <c r="Y34" s="10"/>
      <c r="Z34" s="10"/>
      <c r="AA34" s="11">
        <v>1</v>
      </c>
      <c r="AB34" s="11"/>
      <c r="AC34" s="11"/>
      <c r="AD34" s="11"/>
      <c r="AE34" s="11"/>
      <c r="AF34" s="11"/>
      <c r="AG34" s="11"/>
      <c r="AH34" s="11"/>
      <c r="AI34" s="21"/>
      <c r="AJ34" s="23">
        <f t="shared" si="17"/>
        <v>1</v>
      </c>
      <c r="AK34" s="23">
        <f t="shared" si="15"/>
        <v>1</v>
      </c>
      <c r="AL34" s="6">
        <f t="shared" ref="AL34:AL41" si="20">AB34+AA34+T34+S34+L34+K34+D34+C34</f>
        <v>2</v>
      </c>
      <c r="AM34" s="6">
        <f t="shared" si="8"/>
        <v>0</v>
      </c>
      <c r="AN34" s="6">
        <f t="shared" si="9"/>
        <v>0</v>
      </c>
      <c r="AO34" s="6">
        <f t="shared" si="10"/>
        <v>0</v>
      </c>
      <c r="AP34" s="6">
        <f t="shared" si="11"/>
        <v>0</v>
      </c>
      <c r="AQ34" s="6">
        <f t="shared" si="12"/>
        <v>0</v>
      </c>
      <c r="AR34" s="6">
        <f t="shared" si="13"/>
        <v>0</v>
      </c>
    </row>
    <row r="35" spans="1:44" ht="15">
      <c r="A35" s="73"/>
      <c r="B35" s="6" t="s">
        <v>26</v>
      </c>
      <c r="C35" s="8">
        <v>1</v>
      </c>
      <c r="D35" s="8"/>
      <c r="E35" s="8"/>
      <c r="F35" s="8"/>
      <c r="G35" s="8"/>
      <c r="H35" s="8"/>
      <c r="I35" s="8">
        <v>1</v>
      </c>
      <c r="J35" s="8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1"/>
      <c r="AB35" s="11"/>
      <c r="AC35" s="11"/>
      <c r="AD35" s="11"/>
      <c r="AE35" s="11"/>
      <c r="AF35" s="11"/>
      <c r="AG35" s="11"/>
      <c r="AH35" s="11"/>
      <c r="AI35" s="21"/>
      <c r="AJ35" s="23">
        <f t="shared" si="17"/>
        <v>1</v>
      </c>
      <c r="AK35" s="23">
        <f t="shared" si="15"/>
        <v>0</v>
      </c>
      <c r="AL35" s="6">
        <f t="shared" si="20"/>
        <v>1</v>
      </c>
      <c r="AM35" s="6">
        <f t="shared" si="8"/>
        <v>0</v>
      </c>
      <c r="AN35" s="6">
        <f t="shared" si="9"/>
        <v>0</v>
      </c>
      <c r="AO35" s="6">
        <f t="shared" si="10"/>
        <v>0</v>
      </c>
      <c r="AP35" s="6">
        <f t="shared" si="11"/>
        <v>0</v>
      </c>
      <c r="AQ35" s="6">
        <f t="shared" si="12"/>
        <v>1</v>
      </c>
      <c r="AR35" s="6">
        <f t="shared" si="13"/>
        <v>0</v>
      </c>
    </row>
    <row r="36" spans="1:44" ht="15">
      <c r="A36" s="73"/>
      <c r="B36" s="6" t="s">
        <v>27</v>
      </c>
      <c r="C36" s="8">
        <v>1</v>
      </c>
      <c r="D36" s="8"/>
      <c r="E36" s="8"/>
      <c r="F36" s="8"/>
      <c r="G36" s="8"/>
      <c r="H36" s="8"/>
      <c r="I36" s="8">
        <v>1</v>
      </c>
      <c r="J36" s="8"/>
      <c r="K36" s="9"/>
      <c r="L36" s="9"/>
      <c r="M36" s="9"/>
      <c r="N36" s="9"/>
      <c r="O36" s="9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1"/>
      <c r="AB36" s="11"/>
      <c r="AC36" s="11"/>
      <c r="AD36" s="11"/>
      <c r="AE36" s="11"/>
      <c r="AF36" s="11"/>
      <c r="AG36" s="11"/>
      <c r="AH36" s="11"/>
      <c r="AI36" s="21"/>
      <c r="AJ36" s="23">
        <f t="shared" si="17"/>
        <v>1</v>
      </c>
      <c r="AK36" s="23">
        <f t="shared" si="15"/>
        <v>0</v>
      </c>
      <c r="AL36" s="6">
        <f t="shared" si="20"/>
        <v>1</v>
      </c>
      <c r="AM36" s="6">
        <f t="shared" si="8"/>
        <v>0</v>
      </c>
      <c r="AN36" s="6">
        <f t="shared" si="9"/>
        <v>0</v>
      </c>
      <c r="AO36" s="6">
        <f t="shared" si="10"/>
        <v>0</v>
      </c>
      <c r="AP36" s="6">
        <f t="shared" si="11"/>
        <v>0</v>
      </c>
      <c r="AQ36" s="6">
        <f t="shared" si="12"/>
        <v>1</v>
      </c>
      <c r="AR36" s="6">
        <f t="shared" si="13"/>
        <v>0</v>
      </c>
    </row>
    <row r="37" spans="1:44" ht="15">
      <c r="A37" s="73"/>
      <c r="B37" s="6" t="s">
        <v>28</v>
      </c>
      <c r="C37" s="8"/>
      <c r="D37" s="8">
        <v>1</v>
      </c>
      <c r="E37" s="8">
        <v>1</v>
      </c>
      <c r="F37" s="8"/>
      <c r="G37" s="8">
        <v>1</v>
      </c>
      <c r="H37" s="8"/>
      <c r="I37" s="8"/>
      <c r="J37" s="8"/>
      <c r="K37" s="9"/>
      <c r="L37" s="9"/>
      <c r="M37" s="9"/>
      <c r="N37" s="9"/>
      <c r="O37" s="9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1"/>
      <c r="AB37" s="11"/>
      <c r="AC37" s="11"/>
      <c r="AD37" s="11"/>
      <c r="AE37" s="11"/>
      <c r="AF37" s="11"/>
      <c r="AG37" s="11"/>
      <c r="AH37" s="11"/>
      <c r="AI37" s="21"/>
      <c r="AJ37" s="23">
        <f t="shared" si="17"/>
        <v>0</v>
      </c>
      <c r="AK37" s="23">
        <f t="shared" si="15"/>
        <v>1</v>
      </c>
      <c r="AL37" s="6">
        <f t="shared" si="20"/>
        <v>1</v>
      </c>
      <c r="AM37" s="6">
        <f t="shared" si="8"/>
        <v>1</v>
      </c>
      <c r="AN37" s="6">
        <f t="shared" si="9"/>
        <v>0</v>
      </c>
      <c r="AO37" s="6">
        <f t="shared" si="10"/>
        <v>1</v>
      </c>
      <c r="AP37" s="6">
        <f t="shared" si="11"/>
        <v>0</v>
      </c>
      <c r="AQ37" s="6">
        <f t="shared" si="12"/>
        <v>0</v>
      </c>
      <c r="AR37" s="6">
        <f t="shared" si="13"/>
        <v>0</v>
      </c>
    </row>
    <row r="38" spans="1:44" ht="15">
      <c r="A38" s="73"/>
      <c r="B38" s="6" t="s">
        <v>29</v>
      </c>
      <c r="C38" s="8"/>
      <c r="D38" s="8">
        <v>1</v>
      </c>
      <c r="E38" s="8">
        <v>1</v>
      </c>
      <c r="F38" s="8"/>
      <c r="G38" s="8"/>
      <c r="H38" s="8"/>
      <c r="I38" s="8"/>
      <c r="J38" s="8"/>
      <c r="K38" s="9"/>
      <c r="L38" s="9">
        <v>1</v>
      </c>
      <c r="M38" s="9">
        <v>1</v>
      </c>
      <c r="N38" s="9"/>
      <c r="O38" s="9"/>
      <c r="P38" s="9"/>
      <c r="Q38" s="9"/>
      <c r="R38" s="9"/>
      <c r="S38" s="10"/>
      <c r="T38" s="10">
        <v>1</v>
      </c>
      <c r="U38" s="10">
        <v>1</v>
      </c>
      <c r="V38" s="10"/>
      <c r="W38" s="10">
        <v>1</v>
      </c>
      <c r="X38" s="10"/>
      <c r="Y38" s="10"/>
      <c r="Z38" s="10"/>
      <c r="AA38" s="11"/>
      <c r="AB38" s="11"/>
      <c r="AC38" s="11"/>
      <c r="AD38" s="11"/>
      <c r="AE38" s="11"/>
      <c r="AF38" s="11"/>
      <c r="AG38" s="11"/>
      <c r="AH38" s="11"/>
      <c r="AI38" s="21"/>
      <c r="AJ38" s="23">
        <f t="shared" si="17"/>
        <v>0</v>
      </c>
      <c r="AK38" s="23">
        <f t="shared" si="15"/>
        <v>3</v>
      </c>
      <c r="AL38" s="6">
        <f t="shared" si="20"/>
        <v>3</v>
      </c>
      <c r="AM38" s="6">
        <f t="shared" si="8"/>
        <v>3</v>
      </c>
      <c r="AN38" s="6">
        <f t="shared" si="9"/>
        <v>0</v>
      </c>
      <c r="AO38" s="6">
        <f t="shared" si="10"/>
        <v>1</v>
      </c>
      <c r="AP38" s="6">
        <f t="shared" si="11"/>
        <v>0</v>
      </c>
      <c r="AQ38" s="6">
        <f t="shared" si="12"/>
        <v>0</v>
      </c>
      <c r="AR38" s="6">
        <f t="shared" si="13"/>
        <v>0</v>
      </c>
    </row>
    <row r="39" spans="1:44" ht="15">
      <c r="A39" s="73"/>
      <c r="B39" s="6" t="s">
        <v>30</v>
      </c>
      <c r="C39" s="8">
        <v>1</v>
      </c>
      <c r="D39" s="8">
        <v>1</v>
      </c>
      <c r="E39" s="8"/>
      <c r="F39" s="8"/>
      <c r="G39" s="8"/>
      <c r="H39" s="8"/>
      <c r="I39" s="8">
        <v>1</v>
      </c>
      <c r="J39" s="8"/>
      <c r="K39" s="9">
        <v>1</v>
      </c>
      <c r="L39" s="9">
        <v>1</v>
      </c>
      <c r="M39" s="9"/>
      <c r="N39" s="9"/>
      <c r="O39" s="9"/>
      <c r="P39" s="9"/>
      <c r="Q39" s="9">
        <v>1</v>
      </c>
      <c r="R39" s="9"/>
      <c r="S39" s="10">
        <v>1</v>
      </c>
      <c r="T39" s="10">
        <v>1</v>
      </c>
      <c r="U39" s="10">
        <v>1</v>
      </c>
      <c r="V39" s="10"/>
      <c r="W39" s="10"/>
      <c r="X39" s="10"/>
      <c r="Y39" s="10">
        <v>1</v>
      </c>
      <c r="Z39" s="10"/>
      <c r="AA39" s="11"/>
      <c r="AB39" s="11"/>
      <c r="AC39" s="11"/>
      <c r="AD39" s="11"/>
      <c r="AE39" s="11"/>
      <c r="AF39" s="11"/>
      <c r="AG39" s="11"/>
      <c r="AH39" s="11"/>
      <c r="AI39" s="21"/>
      <c r="AJ39" s="23">
        <f t="shared" si="17"/>
        <v>3</v>
      </c>
      <c r="AK39" s="23">
        <f t="shared" si="15"/>
        <v>3</v>
      </c>
      <c r="AL39" s="6">
        <f t="shared" si="20"/>
        <v>6</v>
      </c>
      <c r="AM39" s="6">
        <f t="shared" si="8"/>
        <v>1</v>
      </c>
      <c r="AN39" s="6">
        <f t="shared" si="9"/>
        <v>0</v>
      </c>
      <c r="AO39" s="6">
        <f t="shared" si="10"/>
        <v>0</v>
      </c>
      <c r="AP39" s="6">
        <f t="shared" si="11"/>
        <v>0</v>
      </c>
      <c r="AQ39" s="6">
        <f t="shared" si="12"/>
        <v>3</v>
      </c>
      <c r="AR39" s="6">
        <f t="shared" si="13"/>
        <v>0</v>
      </c>
    </row>
    <row r="40" spans="1:44" ht="15">
      <c r="A40" s="73"/>
      <c r="B40" s="6" t="s">
        <v>31</v>
      </c>
      <c r="C40" s="8">
        <v>1</v>
      </c>
      <c r="D40" s="8">
        <v>4</v>
      </c>
      <c r="E40" s="8">
        <v>1</v>
      </c>
      <c r="F40" s="8"/>
      <c r="G40" s="8"/>
      <c r="H40" s="8"/>
      <c r="I40" s="8">
        <v>1</v>
      </c>
      <c r="J40" s="8"/>
      <c r="K40" s="9">
        <v>1</v>
      </c>
      <c r="L40" s="9">
        <v>1</v>
      </c>
      <c r="M40" s="9"/>
      <c r="N40" s="9"/>
      <c r="O40" s="9"/>
      <c r="P40" s="9"/>
      <c r="Q40" s="9">
        <v>1</v>
      </c>
      <c r="R40" s="9"/>
      <c r="S40" s="10"/>
      <c r="T40" s="10">
        <v>1</v>
      </c>
      <c r="U40" s="10"/>
      <c r="V40" s="10"/>
      <c r="W40" s="10"/>
      <c r="X40" s="10"/>
      <c r="Y40" s="10"/>
      <c r="Z40" s="10"/>
      <c r="AA40" s="11"/>
      <c r="AB40" s="11"/>
      <c r="AC40" s="11"/>
      <c r="AD40" s="11"/>
      <c r="AE40" s="11"/>
      <c r="AF40" s="11"/>
      <c r="AG40" s="11"/>
      <c r="AH40" s="11"/>
      <c r="AI40" s="21"/>
      <c r="AJ40" s="23">
        <f t="shared" si="17"/>
        <v>2</v>
      </c>
      <c r="AK40" s="23">
        <f t="shared" si="15"/>
        <v>6</v>
      </c>
      <c r="AL40" s="6">
        <f t="shared" si="20"/>
        <v>8</v>
      </c>
      <c r="AM40" s="6">
        <f t="shared" si="8"/>
        <v>1</v>
      </c>
      <c r="AN40" s="6">
        <f t="shared" si="9"/>
        <v>0</v>
      </c>
      <c r="AO40" s="6">
        <f t="shared" si="10"/>
        <v>0</v>
      </c>
      <c r="AP40" s="6">
        <f t="shared" si="11"/>
        <v>0</v>
      </c>
      <c r="AQ40" s="6">
        <f t="shared" si="12"/>
        <v>2</v>
      </c>
      <c r="AR40" s="6">
        <f t="shared" si="13"/>
        <v>0</v>
      </c>
    </row>
    <row r="41" spans="1:44" ht="15">
      <c r="A41" s="73"/>
      <c r="B41" s="6" t="s">
        <v>32</v>
      </c>
      <c r="C41" s="8"/>
      <c r="D41" s="8">
        <v>1</v>
      </c>
      <c r="E41" s="8">
        <v>1</v>
      </c>
      <c r="F41" s="8"/>
      <c r="G41" s="8"/>
      <c r="H41" s="8"/>
      <c r="I41" s="8"/>
      <c r="J41" s="8"/>
      <c r="K41" s="9"/>
      <c r="L41" s="9">
        <v>1</v>
      </c>
      <c r="M41" s="9"/>
      <c r="N41" s="9"/>
      <c r="O41" s="9"/>
      <c r="P41" s="9"/>
      <c r="Q41" s="9"/>
      <c r="R41" s="9"/>
      <c r="S41" s="10"/>
      <c r="T41" s="10">
        <v>1</v>
      </c>
      <c r="U41" s="10"/>
      <c r="V41" s="10"/>
      <c r="W41" s="10"/>
      <c r="X41" s="10"/>
      <c r="Y41" s="10"/>
      <c r="Z41" s="10"/>
      <c r="AA41" s="11"/>
      <c r="AB41" s="11"/>
      <c r="AC41" s="11"/>
      <c r="AD41" s="11"/>
      <c r="AE41" s="11"/>
      <c r="AF41" s="11"/>
      <c r="AG41" s="11"/>
      <c r="AH41" s="11"/>
      <c r="AI41" s="21"/>
      <c r="AJ41" s="23">
        <f t="shared" si="17"/>
        <v>0</v>
      </c>
      <c r="AK41" s="23">
        <f t="shared" si="15"/>
        <v>3</v>
      </c>
      <c r="AL41" s="6">
        <f t="shared" si="20"/>
        <v>3</v>
      </c>
      <c r="AM41" s="6">
        <f t="shared" si="8"/>
        <v>1</v>
      </c>
      <c r="AN41" s="6">
        <f t="shared" si="9"/>
        <v>0</v>
      </c>
      <c r="AO41" s="6">
        <f t="shared" si="10"/>
        <v>0</v>
      </c>
      <c r="AP41" s="6">
        <f t="shared" si="11"/>
        <v>0</v>
      </c>
      <c r="AQ41" s="6">
        <f t="shared" si="12"/>
        <v>0</v>
      </c>
      <c r="AR41" s="6">
        <f t="shared" si="13"/>
        <v>0</v>
      </c>
    </row>
    <row r="42" spans="1:44" ht="15">
      <c r="A42" s="74"/>
      <c r="B42" s="7" t="s">
        <v>33</v>
      </c>
      <c r="C42" s="16">
        <f>SUM(C34:C41)</f>
        <v>4</v>
      </c>
      <c r="D42" s="16">
        <f t="shared" ref="D42:AH42" si="21">SUM(D34:D41)</f>
        <v>8</v>
      </c>
      <c r="E42" s="16">
        <f t="shared" si="21"/>
        <v>4</v>
      </c>
      <c r="F42" s="16">
        <f t="shared" si="21"/>
        <v>0</v>
      </c>
      <c r="G42" s="16">
        <f t="shared" si="21"/>
        <v>1</v>
      </c>
      <c r="H42" s="16">
        <f t="shared" si="21"/>
        <v>0</v>
      </c>
      <c r="I42" s="16">
        <f t="shared" si="21"/>
        <v>4</v>
      </c>
      <c r="J42" s="16">
        <f t="shared" si="21"/>
        <v>0</v>
      </c>
      <c r="K42" s="17">
        <f t="shared" si="21"/>
        <v>2</v>
      </c>
      <c r="L42" s="17">
        <f t="shared" si="21"/>
        <v>4</v>
      </c>
      <c r="M42" s="17">
        <f t="shared" si="21"/>
        <v>1</v>
      </c>
      <c r="N42" s="17">
        <f t="shared" si="21"/>
        <v>0</v>
      </c>
      <c r="O42" s="17">
        <f t="shared" si="21"/>
        <v>0</v>
      </c>
      <c r="P42" s="17">
        <f t="shared" si="21"/>
        <v>0</v>
      </c>
      <c r="Q42" s="17">
        <f t="shared" si="21"/>
        <v>2</v>
      </c>
      <c r="R42" s="17">
        <f t="shared" si="21"/>
        <v>0</v>
      </c>
      <c r="S42" s="18">
        <f t="shared" si="21"/>
        <v>1</v>
      </c>
      <c r="T42" s="18">
        <f t="shared" si="21"/>
        <v>5</v>
      </c>
      <c r="U42" s="18">
        <f t="shared" si="21"/>
        <v>2</v>
      </c>
      <c r="V42" s="18">
        <f t="shared" si="21"/>
        <v>0</v>
      </c>
      <c r="W42" s="18">
        <f t="shared" si="21"/>
        <v>1</v>
      </c>
      <c r="X42" s="18">
        <f t="shared" si="21"/>
        <v>0</v>
      </c>
      <c r="Y42" s="18">
        <f t="shared" si="21"/>
        <v>1</v>
      </c>
      <c r="Z42" s="18">
        <f t="shared" si="21"/>
        <v>0</v>
      </c>
      <c r="AA42" s="19">
        <f t="shared" si="21"/>
        <v>1</v>
      </c>
      <c r="AB42" s="19">
        <f t="shared" si="21"/>
        <v>0</v>
      </c>
      <c r="AC42" s="19">
        <f t="shared" si="21"/>
        <v>0</v>
      </c>
      <c r="AD42" s="19">
        <f t="shared" si="21"/>
        <v>0</v>
      </c>
      <c r="AE42" s="19">
        <f t="shared" si="21"/>
        <v>0</v>
      </c>
      <c r="AF42" s="19">
        <f t="shared" si="21"/>
        <v>0</v>
      </c>
      <c r="AG42" s="19">
        <f t="shared" si="21"/>
        <v>0</v>
      </c>
      <c r="AH42" s="19">
        <f t="shared" si="21"/>
        <v>0</v>
      </c>
      <c r="AI42" s="14">
        <v>0</v>
      </c>
      <c r="AJ42" s="42">
        <f t="shared" si="17"/>
        <v>8</v>
      </c>
      <c r="AK42" s="42">
        <f t="shared" si="15"/>
        <v>17</v>
      </c>
      <c r="AL42" s="20">
        <f>AB42+AA42+T42+S42+L42+K42+D42+C42</f>
        <v>25</v>
      </c>
      <c r="AM42" s="20">
        <f t="shared" si="8"/>
        <v>7</v>
      </c>
      <c r="AN42" s="20">
        <f t="shared" si="9"/>
        <v>0</v>
      </c>
      <c r="AO42" s="20">
        <f t="shared" si="10"/>
        <v>2</v>
      </c>
      <c r="AP42" s="20">
        <f t="shared" si="11"/>
        <v>0</v>
      </c>
      <c r="AQ42" s="20">
        <f t="shared" si="12"/>
        <v>7</v>
      </c>
      <c r="AR42" s="20">
        <f t="shared" si="13"/>
        <v>0</v>
      </c>
    </row>
    <row r="43" spans="1:44" ht="15">
      <c r="A43" s="22"/>
      <c r="B43" s="7" t="s">
        <v>34</v>
      </c>
      <c r="C43" s="16">
        <f>C33+C42</f>
        <v>4</v>
      </c>
      <c r="D43" s="16">
        <f t="shared" ref="D43:AH43" si="22">D33+D42</f>
        <v>10</v>
      </c>
      <c r="E43" s="16">
        <f t="shared" si="22"/>
        <v>4</v>
      </c>
      <c r="F43" s="16">
        <f t="shared" si="22"/>
        <v>0</v>
      </c>
      <c r="G43" s="16">
        <f t="shared" si="22"/>
        <v>1</v>
      </c>
      <c r="H43" s="16">
        <f t="shared" si="22"/>
        <v>0</v>
      </c>
      <c r="I43" s="16">
        <f t="shared" si="22"/>
        <v>4</v>
      </c>
      <c r="J43" s="16">
        <f t="shared" si="22"/>
        <v>0</v>
      </c>
      <c r="K43" s="17">
        <f t="shared" si="22"/>
        <v>6</v>
      </c>
      <c r="L43" s="17">
        <f t="shared" si="22"/>
        <v>7</v>
      </c>
      <c r="M43" s="17">
        <f t="shared" si="22"/>
        <v>3</v>
      </c>
      <c r="N43" s="17">
        <f t="shared" si="22"/>
        <v>0</v>
      </c>
      <c r="O43" s="17">
        <f t="shared" si="22"/>
        <v>1</v>
      </c>
      <c r="P43" s="17">
        <f t="shared" si="22"/>
        <v>0</v>
      </c>
      <c r="Q43" s="17">
        <f t="shared" si="22"/>
        <v>6</v>
      </c>
      <c r="R43" s="17">
        <f t="shared" si="22"/>
        <v>0</v>
      </c>
      <c r="S43" s="18">
        <f t="shared" si="22"/>
        <v>1</v>
      </c>
      <c r="T43" s="18">
        <f t="shared" si="22"/>
        <v>7</v>
      </c>
      <c r="U43" s="18">
        <f t="shared" si="22"/>
        <v>2</v>
      </c>
      <c r="V43" s="18">
        <f t="shared" si="22"/>
        <v>0</v>
      </c>
      <c r="W43" s="18">
        <f t="shared" si="22"/>
        <v>2</v>
      </c>
      <c r="X43" s="18">
        <f t="shared" si="22"/>
        <v>0</v>
      </c>
      <c r="Y43" s="18">
        <f t="shared" si="22"/>
        <v>1</v>
      </c>
      <c r="Z43" s="18">
        <f t="shared" si="22"/>
        <v>0</v>
      </c>
      <c r="AA43" s="19">
        <f t="shared" si="22"/>
        <v>2</v>
      </c>
      <c r="AB43" s="19">
        <f t="shared" si="22"/>
        <v>5</v>
      </c>
      <c r="AC43" s="19">
        <f t="shared" si="22"/>
        <v>3</v>
      </c>
      <c r="AD43" s="19">
        <f t="shared" si="22"/>
        <v>0</v>
      </c>
      <c r="AE43" s="19">
        <f t="shared" si="22"/>
        <v>1</v>
      </c>
      <c r="AF43" s="19">
        <f t="shared" si="22"/>
        <v>0</v>
      </c>
      <c r="AG43" s="19">
        <f t="shared" si="22"/>
        <v>1</v>
      </c>
      <c r="AH43" s="19">
        <f t="shared" si="22"/>
        <v>0</v>
      </c>
      <c r="AI43" s="14">
        <f>AI33+AI42</f>
        <v>0</v>
      </c>
      <c r="AJ43" s="42">
        <f t="shared" si="17"/>
        <v>13</v>
      </c>
      <c r="AK43" s="42">
        <f t="shared" si="15"/>
        <v>29</v>
      </c>
      <c r="AL43" s="20">
        <f>AB43+AA43+T43+S43+L43+K43+D43+C43</f>
        <v>42</v>
      </c>
      <c r="AM43" s="20">
        <f t="shared" si="8"/>
        <v>12</v>
      </c>
      <c r="AN43" s="20">
        <f t="shared" si="9"/>
        <v>0</v>
      </c>
      <c r="AO43" s="20">
        <f t="shared" si="10"/>
        <v>5</v>
      </c>
      <c r="AP43" s="20">
        <f t="shared" si="11"/>
        <v>0</v>
      </c>
      <c r="AQ43" s="20">
        <f t="shared" si="12"/>
        <v>12</v>
      </c>
      <c r="AR43" s="20">
        <f t="shared" si="13"/>
        <v>0</v>
      </c>
    </row>
    <row r="44" spans="1:44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L44" s="12"/>
      <c r="AM44" s="12"/>
    </row>
    <row r="45" spans="1:44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L45" s="12"/>
      <c r="AM45" s="12"/>
    </row>
    <row r="46" spans="1:44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L46" s="12"/>
      <c r="AM46" s="12"/>
    </row>
    <row r="47" spans="1:4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L47" s="12"/>
      <c r="AM47" s="12"/>
    </row>
    <row r="48" spans="1:44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L48" s="12"/>
      <c r="AM48" s="12"/>
    </row>
    <row r="49" spans="2:3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L49" s="12"/>
      <c r="AM49" s="12"/>
    </row>
    <row r="50" spans="2:3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L50" s="12"/>
      <c r="AM50" s="12"/>
    </row>
    <row r="51" spans="2:3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L51" s="12"/>
      <c r="AM51" s="12"/>
    </row>
    <row r="52" spans="2:3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L52" s="12"/>
      <c r="AM52" s="12"/>
    </row>
    <row r="53" spans="2:3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L53" s="12"/>
      <c r="AM53" s="12"/>
    </row>
    <row r="54" spans="2:3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L54" s="12"/>
      <c r="AM54" s="12"/>
    </row>
    <row r="55" spans="2:3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L55" s="12"/>
      <c r="AM55" s="12"/>
    </row>
    <row r="56" spans="2:3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L56" s="12"/>
      <c r="AM56" s="12"/>
    </row>
    <row r="57" spans="2:3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L57" s="12"/>
      <c r="AM57" s="12"/>
    </row>
    <row r="58" spans="2:3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L58" s="12"/>
      <c r="AM58" s="12"/>
    </row>
    <row r="59" spans="2:3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L59" s="12"/>
      <c r="AM59" s="12"/>
    </row>
    <row r="60" spans="2:3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L60" s="12"/>
      <c r="AM60" s="12"/>
    </row>
    <row r="61" spans="2:3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L61" s="12"/>
      <c r="AM61" s="12"/>
    </row>
    <row r="62" spans="2:3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L62" s="12"/>
      <c r="AM62" s="12"/>
    </row>
    <row r="63" spans="2:3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L63" s="12"/>
      <c r="AM63" s="12"/>
    </row>
    <row r="64" spans="2:3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L64" s="12"/>
      <c r="AM64" s="12"/>
    </row>
    <row r="65" spans="2:3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L65" s="12"/>
      <c r="AM65" s="12"/>
    </row>
    <row r="66" spans="2:3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L66" s="12"/>
      <c r="AM66" s="12"/>
    </row>
    <row r="67" spans="2:3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L67" s="12"/>
      <c r="AM67" s="12"/>
    </row>
    <row r="68" spans="2:3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L68" s="12"/>
      <c r="AM68" s="12"/>
    </row>
    <row r="69" spans="2:3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L69" s="12"/>
      <c r="AM69" s="12"/>
    </row>
    <row r="70" spans="2:3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L70" s="12"/>
      <c r="AM70" s="12"/>
    </row>
    <row r="71" spans="2:3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L71" s="12"/>
      <c r="AM71" s="12"/>
    </row>
    <row r="72" spans="2:3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L72" s="12"/>
      <c r="AM72" s="12"/>
    </row>
    <row r="73" spans="2:3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L73" s="12"/>
      <c r="AM73" s="12"/>
    </row>
    <row r="74" spans="2:3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L74" s="12"/>
      <c r="AM74" s="12"/>
    </row>
    <row r="75" spans="2:3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L75" s="12"/>
      <c r="AM75" s="12"/>
    </row>
    <row r="76" spans="2:3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L76" s="12"/>
      <c r="AM76" s="12"/>
    </row>
    <row r="77" spans="2:3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L77" s="12"/>
      <c r="AM77" s="12"/>
    </row>
    <row r="78" spans="2:3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L78" s="12"/>
      <c r="AM78" s="12"/>
    </row>
    <row r="79" spans="2:3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L79" s="12"/>
      <c r="AM79" s="12"/>
    </row>
    <row r="80" spans="2:3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L80" s="12"/>
      <c r="AM80" s="12"/>
    </row>
    <row r="81" spans="2:3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L81" s="12"/>
      <c r="AM81" s="12"/>
    </row>
    <row r="82" spans="2:3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L82" s="12"/>
      <c r="AM82" s="12"/>
    </row>
    <row r="83" spans="2:3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L83" s="12"/>
      <c r="AM83" s="12"/>
    </row>
    <row r="84" spans="2:3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L84" s="12"/>
      <c r="AM84" s="12"/>
    </row>
    <row r="85" spans="2:3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L85" s="12"/>
      <c r="AM85" s="12"/>
    </row>
    <row r="86" spans="2:3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L86" s="12"/>
      <c r="AM86" s="12"/>
    </row>
    <row r="87" spans="2:3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L87" s="12"/>
      <c r="AM87" s="12"/>
    </row>
    <row r="88" spans="2:3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L88" s="12"/>
      <c r="AM88" s="12"/>
    </row>
    <row r="89" spans="2:3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L89" s="12"/>
      <c r="AM89" s="12"/>
    </row>
    <row r="90" spans="2:3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L90" s="12"/>
      <c r="AM90" s="12"/>
    </row>
    <row r="91" spans="2:3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L91" s="12"/>
      <c r="AM91" s="12"/>
    </row>
    <row r="92" spans="2:3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L92" s="12"/>
      <c r="AM92" s="12"/>
    </row>
    <row r="93" spans="2:3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L93" s="12"/>
      <c r="AM93" s="12"/>
    </row>
    <row r="94" spans="2:3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L94" s="12"/>
      <c r="AM94" s="12"/>
    </row>
    <row r="95" spans="2:3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L95" s="12"/>
      <c r="AM95" s="12"/>
    </row>
    <row r="96" spans="2:3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L96" s="12"/>
      <c r="AM96" s="12"/>
    </row>
    <row r="97" spans="2:3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L97" s="12"/>
      <c r="AM97" s="12"/>
    </row>
    <row r="98" spans="2:3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L98" s="12"/>
      <c r="AM98" s="12"/>
    </row>
    <row r="99" spans="2:3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L99" s="12"/>
      <c r="AM99" s="12"/>
    </row>
    <row r="100" spans="2:3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L100" s="12"/>
      <c r="AM100" s="12"/>
    </row>
    <row r="101" spans="2:3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L101" s="12"/>
      <c r="AM101" s="12"/>
    </row>
    <row r="102" spans="2:3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L102" s="12"/>
      <c r="AM102" s="12"/>
    </row>
    <row r="103" spans="2:3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L103" s="12"/>
      <c r="AM103" s="12"/>
    </row>
    <row r="104" spans="2:3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L104" s="12"/>
      <c r="AM104" s="12"/>
    </row>
    <row r="105" spans="2:3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L105" s="12"/>
      <c r="AM105" s="12"/>
    </row>
    <row r="106" spans="2:3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L106" s="12"/>
      <c r="AM106" s="12"/>
    </row>
    <row r="107" spans="2:39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L107" s="12"/>
      <c r="AM107" s="12"/>
    </row>
    <row r="108" spans="2:39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L108" s="12"/>
      <c r="AM108" s="12"/>
    </row>
    <row r="109" spans="2:39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L109" s="12"/>
      <c r="AM109" s="12"/>
    </row>
    <row r="110" spans="2:39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L110" s="12"/>
      <c r="AM110" s="12"/>
    </row>
    <row r="111" spans="2:39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L111" s="12"/>
      <c r="AM111" s="12"/>
    </row>
    <row r="112" spans="2:39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L112" s="12"/>
      <c r="AM112" s="12"/>
    </row>
    <row r="113" spans="2:39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L113" s="12"/>
      <c r="AM113" s="12"/>
    </row>
    <row r="114" spans="2:39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L114" s="12"/>
      <c r="AM114" s="12"/>
    </row>
    <row r="115" spans="2:39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L115" s="12"/>
      <c r="AM115" s="12"/>
    </row>
    <row r="116" spans="2:39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L116" s="12"/>
      <c r="AM116" s="12"/>
    </row>
    <row r="117" spans="2:39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L117" s="12"/>
      <c r="AM117" s="12"/>
    </row>
    <row r="118" spans="2:39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L118" s="12"/>
      <c r="AM118" s="12"/>
    </row>
    <row r="119" spans="2:39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L119" s="12"/>
      <c r="AM119" s="12"/>
    </row>
    <row r="120" spans="2:39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L120" s="12"/>
      <c r="AM120" s="12"/>
    </row>
    <row r="121" spans="2:39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L121" s="12"/>
      <c r="AM121" s="12"/>
    </row>
    <row r="122" spans="2:39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L122" s="12"/>
      <c r="AM122" s="12"/>
    </row>
    <row r="123" spans="2:39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L123" s="12"/>
      <c r="AM123" s="12"/>
    </row>
    <row r="124" spans="2:39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L124" s="12"/>
      <c r="AM124" s="12"/>
    </row>
    <row r="125" spans="2:39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L125" s="12"/>
      <c r="AM125" s="12"/>
    </row>
    <row r="126" spans="2:39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L126" s="12"/>
      <c r="AM126" s="12"/>
    </row>
    <row r="127" spans="2:39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L127" s="12"/>
      <c r="AM127" s="12"/>
    </row>
    <row r="128" spans="2:39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L128" s="12"/>
      <c r="AM128" s="12"/>
    </row>
    <row r="129" spans="2:39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L129" s="12"/>
      <c r="AM129" s="12"/>
    </row>
    <row r="130" spans="2:39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L130" s="12"/>
      <c r="AM130" s="12"/>
    </row>
    <row r="131" spans="2:39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L131" s="12"/>
      <c r="AM131" s="12"/>
    </row>
    <row r="132" spans="2:39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L132" s="12"/>
      <c r="AM132" s="12"/>
    </row>
    <row r="133" spans="2:39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L133" s="12"/>
      <c r="AM133" s="12"/>
    </row>
    <row r="134" spans="2:39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L134" s="12"/>
      <c r="AM134" s="12"/>
    </row>
    <row r="135" spans="2:39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L135" s="12"/>
      <c r="AM135" s="12"/>
    </row>
    <row r="136" spans="2:39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L136" s="12"/>
      <c r="AM136" s="12"/>
    </row>
    <row r="137" spans="2:39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L137" s="12"/>
      <c r="AM137" s="12"/>
    </row>
    <row r="138" spans="2:39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L138" s="12"/>
      <c r="AM138" s="12"/>
    </row>
    <row r="139" spans="2:39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L139" s="12"/>
      <c r="AM139" s="12"/>
    </row>
  </sheetData>
  <mergeCells count="16">
    <mergeCell ref="AA1:AH1"/>
    <mergeCell ref="AM1:AR1"/>
    <mergeCell ref="A3:A11"/>
    <mergeCell ref="A12:A20"/>
    <mergeCell ref="C1:J1"/>
    <mergeCell ref="K1:R1"/>
    <mergeCell ref="S1:Z1"/>
    <mergeCell ref="AJ1:AL1"/>
    <mergeCell ref="AM23:AR23"/>
    <mergeCell ref="A25:A33"/>
    <mergeCell ref="A34:A42"/>
    <mergeCell ref="C23:J23"/>
    <mergeCell ref="K23:R23"/>
    <mergeCell ref="S23:Z23"/>
    <mergeCell ref="AA23:AH23"/>
    <mergeCell ref="AJ23:AL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230CB179FE9E4D975893753A695E05" ma:contentTypeVersion="12" ma:contentTypeDescription="Create a new document." ma:contentTypeScope="" ma:versionID="c8def0d28b39a1dee1b960bf72b12c2e">
  <xsd:schema xmlns:xsd="http://www.w3.org/2001/XMLSchema" xmlns:xs="http://www.w3.org/2001/XMLSchema" xmlns:p="http://schemas.microsoft.com/office/2006/metadata/properties" xmlns:ns3="ca76663d-bdf4-4283-b47d-37bca5003402" xmlns:ns4="5d09f692-7b36-4f01-8566-bbd32e029843" targetNamespace="http://schemas.microsoft.com/office/2006/metadata/properties" ma:root="true" ma:fieldsID="291fd1b18fb72f22d127ec5647c421e4" ns3:_="" ns4:_="">
    <xsd:import namespace="ca76663d-bdf4-4283-b47d-37bca5003402"/>
    <xsd:import namespace="5d09f692-7b36-4f01-8566-bbd32e0298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6663d-bdf4-4283-b47d-37bca50034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9f692-7b36-4f01-8566-bbd32e02984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C475DE-5F5D-4196-A5E5-13B0FCFA91FF}"/>
</file>

<file path=customXml/itemProps2.xml><?xml version="1.0" encoding="utf-8"?>
<ds:datastoreItem xmlns:ds="http://schemas.openxmlformats.org/officeDocument/2006/customXml" ds:itemID="{0D63BE40-9DA3-4F3E-81B8-E918B720D330}"/>
</file>

<file path=customXml/itemProps3.xml><?xml version="1.0" encoding="utf-8"?>
<ds:datastoreItem xmlns:ds="http://schemas.openxmlformats.org/officeDocument/2006/customXml" ds:itemID="{980F1C78-44A6-4F23-AD73-965BE86F5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Ballering</dc:creator>
  <cp:keywords/>
  <dc:description/>
  <cp:lastModifiedBy>Jessica Ballering</cp:lastModifiedBy>
  <cp:revision/>
  <dcterms:created xsi:type="dcterms:W3CDTF">2020-12-06T05:47:00Z</dcterms:created>
  <dcterms:modified xsi:type="dcterms:W3CDTF">2021-07-06T13:38:37Z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0x010100DB230CB179FE9E4D975893753A695E05</vt:lpwstr>
  </property>
</Properties>
</file>